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_User\Documents\TOSHIBA 元DATA\2024.4.30　RIJYEM Back-up\いつもファイル2024.4.9\７：★★IBS、OBS DATA(Backup)\■★●STEP-OBS・IAC（SO、OB1型）申込、付保履歴、請求\"/>
    </mc:Choice>
  </mc:AlternateContent>
  <xr:revisionPtr revIDLastSave="0" documentId="13_ncr:1_{4F8A1A89-666B-4D86-9830-6A4E4D82219F}" xr6:coauthVersionLast="47" xr6:coauthVersionMax="47" xr10:uidLastSave="{00000000-0000-0000-0000-000000000000}"/>
  <bookViews>
    <workbookView xWindow="32220" yWindow="480" windowWidth="23340" windowHeight="15000" tabRatio="782" xr2:uid="{00000000-000D-0000-FFFF-FFFF00000000}"/>
  </bookViews>
  <sheets>
    <sheet name="OB1・地区・クラブ派遣" sheetId="14" r:id="rId1"/>
    <sheet name="STEP-OBS OB1型(１ケ月以内) " sheetId="1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5" i="14" l="1"/>
  <c r="R26" i="14" s="1"/>
  <c r="R24" i="14"/>
  <c r="R23" i="14"/>
  <c r="R17" i="14"/>
  <c r="P5" i="13" l="1"/>
  <c r="P20" i="13"/>
  <c r="P21" i="13"/>
  <c r="P22" i="13"/>
  <c r="P35" i="13"/>
  <c r="P34" i="13"/>
  <c r="C19" i="13" s="1"/>
  <c r="P33" i="13"/>
  <c r="P32" i="13"/>
  <c r="P31" i="13"/>
  <c r="P30" i="13"/>
  <c r="P29" i="13"/>
  <c r="C18" i="13" s="1"/>
  <c r="P28" i="13"/>
  <c r="P27" i="13"/>
  <c r="P26" i="13"/>
  <c r="P25" i="13"/>
  <c r="P24" i="13"/>
  <c r="C17" i="13" s="1"/>
  <c r="P23" i="13"/>
  <c r="P19" i="13"/>
  <c r="C16" i="13" s="1"/>
  <c r="P18" i="13"/>
  <c r="P17" i="13"/>
  <c r="P16" i="13"/>
  <c r="G16" i="13"/>
  <c r="P15" i="13"/>
  <c r="P14" i="13"/>
  <c r="C15" i="13" s="1"/>
  <c r="P13" i="13"/>
  <c r="P12" i="13"/>
  <c r="P11" i="13"/>
  <c r="P10" i="13"/>
  <c r="P9" i="13"/>
  <c r="C14" i="13" s="1"/>
  <c r="P8" i="13"/>
  <c r="P7" i="13"/>
  <c r="P6" i="13"/>
  <c r="G17" i="13" l="1"/>
</calcChain>
</file>

<file path=xl/sharedStrings.xml><?xml version="1.0" encoding="utf-8"?>
<sst xmlns="http://schemas.openxmlformats.org/spreadsheetml/2006/main" count="164" uniqueCount="121">
  <si>
    <t>補償項目</t>
    <rPh sb="0" eb="2">
      <t>ホショウ</t>
    </rPh>
    <rPh sb="2" eb="4">
      <t>コウモク</t>
    </rPh>
    <phoneticPr fontId="6"/>
  </si>
  <si>
    <t>保険金額</t>
    <rPh sb="0" eb="2">
      <t>ホケン</t>
    </rPh>
    <rPh sb="2" eb="4">
      <t>キンガク</t>
    </rPh>
    <phoneticPr fontId="6"/>
  </si>
  <si>
    <t>傷害死亡</t>
    <rPh sb="0" eb="2">
      <t>ショウガイ</t>
    </rPh>
    <rPh sb="2" eb="4">
      <t>シボウ</t>
    </rPh>
    <phoneticPr fontId="6"/>
  </si>
  <si>
    <t>1,000万円</t>
    <rPh sb="5" eb="7">
      <t>マンエン</t>
    </rPh>
    <phoneticPr fontId="6"/>
  </si>
  <si>
    <t>500万円</t>
    <rPh sb="3" eb="5">
      <t>マンエン</t>
    </rPh>
    <phoneticPr fontId="2"/>
  </si>
  <si>
    <t>傷害後遺障害</t>
    <rPh sb="0" eb="2">
      <t>ショウガイ</t>
    </rPh>
    <rPh sb="2" eb="4">
      <t>コウイ</t>
    </rPh>
    <rPh sb="4" eb="6">
      <t>ショウガイ</t>
    </rPh>
    <phoneticPr fontId="6"/>
  </si>
  <si>
    <t>治療・救援費用　</t>
    <rPh sb="0" eb="2">
      <t>チリョウ</t>
    </rPh>
    <rPh sb="3" eb="5">
      <t>キュウエン</t>
    </rPh>
    <rPh sb="5" eb="7">
      <t>ヒヨウ</t>
    </rPh>
    <phoneticPr fontId="6"/>
  </si>
  <si>
    <t>１億円</t>
    <rPh sb="1" eb="2">
      <t>オク</t>
    </rPh>
    <rPh sb="2" eb="3">
      <t>エン</t>
    </rPh>
    <phoneticPr fontId="6"/>
  </si>
  <si>
    <t>携行品補償</t>
    <rPh sb="0" eb="3">
      <t>ケイコウヒン</t>
    </rPh>
    <rPh sb="3" eb="5">
      <t>ホショウ</t>
    </rPh>
    <phoneticPr fontId="2"/>
  </si>
  <si>
    <t>10万円</t>
    <rPh sb="2" eb="4">
      <t>マンエン</t>
    </rPh>
    <phoneticPr fontId="2"/>
  </si>
  <si>
    <t>航空機遅延費用</t>
    <rPh sb="0" eb="2">
      <t>コウクウ</t>
    </rPh>
    <rPh sb="2" eb="3">
      <t>キ</t>
    </rPh>
    <rPh sb="3" eb="5">
      <t>チエン</t>
    </rPh>
    <rPh sb="5" eb="7">
      <t>ヒヨウ</t>
    </rPh>
    <phoneticPr fontId="2"/>
  </si>
  <si>
    <t>2万円</t>
    <rPh sb="1" eb="3">
      <t>マンエン</t>
    </rPh>
    <phoneticPr fontId="2"/>
  </si>
  <si>
    <t>100万円</t>
    <rPh sb="3" eb="5">
      <t>マンエン</t>
    </rPh>
    <phoneticPr fontId="2"/>
  </si>
  <si>
    <t>無制限</t>
    <rPh sb="0" eb="3">
      <t>ムセイゲン</t>
    </rPh>
    <phoneticPr fontId="2"/>
  </si>
  <si>
    <t>基本契約</t>
    <rPh sb="0" eb="2">
      <t>キホン</t>
    </rPh>
    <rPh sb="2" eb="4">
      <t>ケイヤク</t>
    </rPh>
    <phoneticPr fontId="2"/>
  </si>
  <si>
    <t>見舞金</t>
    <rPh sb="0" eb="2">
      <t>ミマイ</t>
    </rPh>
    <rPh sb="2" eb="3">
      <t>キン</t>
    </rPh>
    <phoneticPr fontId="2"/>
  </si>
  <si>
    <t>弔慰金30万円限度</t>
    <rPh sb="0" eb="3">
      <t>チョウイキン</t>
    </rPh>
    <rPh sb="5" eb="7">
      <t>マンエン</t>
    </rPh>
    <rPh sb="7" eb="9">
      <t>ゲンド</t>
    </rPh>
    <phoneticPr fontId="2"/>
  </si>
  <si>
    <t>見舞金10万円限度</t>
    <rPh sb="0" eb="2">
      <t>ミマイ</t>
    </rPh>
    <rPh sb="2" eb="3">
      <t>キン</t>
    </rPh>
    <rPh sb="5" eb="7">
      <t>マンエン</t>
    </rPh>
    <rPh sb="7" eb="9">
      <t>ゲンド</t>
    </rPh>
    <phoneticPr fontId="2"/>
  </si>
  <si>
    <t>救援者費用</t>
    <rPh sb="0" eb="3">
      <t>キュウエンシャ</t>
    </rPh>
    <rPh sb="3" eb="5">
      <t>ヒヨウ</t>
    </rPh>
    <phoneticPr fontId="2"/>
  </si>
  <si>
    <t>事故対応費用</t>
    <rPh sb="0" eb="2">
      <t>ジコ</t>
    </rPh>
    <rPh sb="2" eb="4">
      <t>タイオウ</t>
    </rPh>
    <rPh sb="4" eb="6">
      <t>ヒヨウ</t>
    </rPh>
    <phoneticPr fontId="2"/>
  </si>
  <si>
    <t>臨時費用</t>
    <rPh sb="0" eb="2">
      <t>リンジ</t>
    </rPh>
    <rPh sb="2" eb="4">
      <t>ヒヨウ</t>
    </rPh>
    <phoneticPr fontId="2"/>
  </si>
  <si>
    <t>特約</t>
    <rPh sb="0" eb="2">
      <t>トクヤク</t>
    </rPh>
    <phoneticPr fontId="2"/>
  </si>
  <si>
    <t>安全退避費用</t>
    <rPh sb="0" eb="2">
      <t>アンゼン</t>
    </rPh>
    <rPh sb="2" eb="4">
      <t>タイヒ</t>
    </rPh>
    <rPh sb="4" eb="6">
      <t>ヒヨウ</t>
    </rPh>
    <phoneticPr fontId="2"/>
  </si>
  <si>
    <t>旅行事故対策費用保険（安全退避費用特約セット）</t>
    <rPh sb="0" eb="2">
      <t>リョコウ</t>
    </rPh>
    <rPh sb="2" eb="4">
      <t>ジコ</t>
    </rPh>
    <rPh sb="4" eb="6">
      <t>タイサク</t>
    </rPh>
    <rPh sb="6" eb="8">
      <t>ヒヨウ</t>
    </rPh>
    <rPh sb="8" eb="10">
      <t>ホケン</t>
    </rPh>
    <rPh sb="11" eb="13">
      <t>アンゼン</t>
    </rPh>
    <rPh sb="13" eb="15">
      <t>タイヒ</t>
    </rPh>
    <rPh sb="15" eb="17">
      <t>ヒヨウ</t>
    </rPh>
    <rPh sb="17" eb="19">
      <t>トクヤク</t>
    </rPh>
    <phoneticPr fontId="2"/>
  </si>
  <si>
    <t>保険料（円）</t>
    <rPh sb="0" eb="3">
      <t>ホケンリョウ</t>
    </rPh>
    <rPh sb="4" eb="5">
      <t>エン</t>
    </rPh>
    <phoneticPr fontId="8"/>
  </si>
  <si>
    <t>期間（日）</t>
    <rPh sb="0" eb="2">
      <t>キカン</t>
    </rPh>
    <rPh sb="3" eb="4">
      <t>ニチ</t>
    </rPh>
    <phoneticPr fontId="8"/>
  </si>
  <si>
    <t>事故対策費用保険　</t>
    <phoneticPr fontId="2"/>
  </si>
  <si>
    <t>合計</t>
    <rPh sb="0" eb="2">
      <t>ゴウケイ</t>
    </rPh>
    <phoneticPr fontId="2"/>
  </si>
  <si>
    <t>例示</t>
    <rPh sb="0" eb="2">
      <t>レイジ</t>
    </rPh>
    <phoneticPr fontId="2"/>
  </si>
  <si>
    <t>出発日</t>
    <rPh sb="0" eb="2">
      <t>シュッパツ</t>
    </rPh>
    <rPh sb="2" eb="3">
      <t>ビ</t>
    </rPh>
    <phoneticPr fontId="2"/>
  </si>
  <si>
    <t>帰国日</t>
    <rPh sb="0" eb="3">
      <t>キコクビ</t>
    </rPh>
    <phoneticPr fontId="2"/>
  </si>
  <si>
    <t>保険期間</t>
    <rPh sb="0" eb="2">
      <t>ホケン</t>
    </rPh>
    <rPh sb="2" eb="4">
      <t>キカン</t>
    </rPh>
    <phoneticPr fontId="2"/>
  </si>
  <si>
    <r>
      <t>個人賠償責任　　　　　　　　　　　　　</t>
    </r>
    <r>
      <rPr>
        <b/>
        <sz val="11"/>
        <color indexed="8"/>
        <rFont val="ＭＳ Ｐゴシック"/>
        <family val="3"/>
        <charset val="128"/>
      </rPr>
      <t>（自己負担額0円）</t>
    </r>
    <rPh sb="0" eb="2">
      <t>コジン</t>
    </rPh>
    <rPh sb="2" eb="4">
      <t>バイショウ</t>
    </rPh>
    <rPh sb="4" eb="6">
      <t>セキニン</t>
    </rPh>
    <rPh sb="20" eb="22">
      <t>ジコ</t>
    </rPh>
    <rPh sb="22" eb="24">
      <t>フタン</t>
    </rPh>
    <rPh sb="24" eb="25">
      <t>ガク</t>
    </rPh>
    <rPh sb="26" eb="27">
      <t>エン</t>
    </rPh>
    <phoneticPr fontId="6"/>
  </si>
  <si>
    <t>保険料金</t>
    <rPh sb="0" eb="2">
      <t>ホケン</t>
    </rPh>
    <rPh sb="2" eb="4">
      <t>リョウキン</t>
    </rPh>
    <phoneticPr fontId="2"/>
  </si>
  <si>
    <t>保険料金計算表</t>
    <rPh sb="0" eb="2">
      <t>ホケン</t>
    </rPh>
    <rPh sb="2" eb="4">
      <t>リョウキン</t>
    </rPh>
    <rPh sb="4" eb="6">
      <t>ケイサン</t>
    </rPh>
    <rPh sb="6" eb="7">
      <t>ヒョウ</t>
    </rPh>
    <phoneticPr fontId="2"/>
  </si>
  <si>
    <t>（円）</t>
    <rPh sb="1" eb="2">
      <t>エン</t>
    </rPh>
    <phoneticPr fontId="2"/>
  </si>
  <si>
    <t>（日）</t>
    <rPh sb="1" eb="2">
      <t>ニチ</t>
    </rPh>
    <phoneticPr fontId="2"/>
  </si>
  <si>
    <t>保険期間（日）</t>
    <rPh sb="0" eb="2">
      <t>ホケン</t>
    </rPh>
    <rPh sb="2" eb="4">
      <t>キカン</t>
    </rPh>
    <rPh sb="5" eb="6">
      <t>ニチ</t>
    </rPh>
    <phoneticPr fontId="6"/>
  </si>
  <si>
    <t>保険料(円）</t>
    <rPh sb="0" eb="2">
      <t>ホケン</t>
    </rPh>
    <rPh sb="2" eb="3">
      <t>リョウ</t>
    </rPh>
    <rPh sb="4" eb="5">
      <t>エン</t>
    </rPh>
    <phoneticPr fontId="6"/>
  </si>
  <si>
    <t>補償の概要は以下の通り</t>
    <rPh sb="0" eb="2">
      <t>ホショウ</t>
    </rPh>
    <rPh sb="3" eb="5">
      <t>ガイヨウ</t>
    </rPh>
    <rPh sb="6" eb="8">
      <t>イカ</t>
    </rPh>
    <rPh sb="9" eb="10">
      <t>トオ</t>
    </rPh>
    <phoneticPr fontId="2"/>
  </si>
  <si>
    <t>疾病応急治療・救援費用</t>
  </si>
  <si>
    <t>300万円</t>
    <rPh sb="3" eb="5">
      <t>マンエン</t>
    </rPh>
    <phoneticPr fontId="11"/>
  </si>
  <si>
    <t>2024.1.29検討版</t>
    <rPh sb="9" eb="12">
      <t>ケントウバン</t>
    </rPh>
    <phoneticPr fontId="2"/>
  </si>
  <si>
    <t>海外旅行保険（OB１型）</t>
    <rPh sb="0" eb="2">
      <t>カイガイ</t>
    </rPh>
    <rPh sb="2" eb="4">
      <t>リョコウ</t>
    </rPh>
    <rPh sb="4" eb="6">
      <t>ホケン</t>
    </rPh>
    <rPh sb="10" eb="11">
      <t>ガタ</t>
    </rPh>
    <phoneticPr fontId="6"/>
  </si>
  <si>
    <t>OB１型旅行保険</t>
    <rPh sb="3" eb="4">
      <t>ガタ</t>
    </rPh>
    <rPh sb="4" eb="6">
      <t>リョコウ</t>
    </rPh>
    <rPh sb="6" eb="8">
      <t>ホケン</t>
    </rPh>
    <phoneticPr fontId="2"/>
  </si>
  <si>
    <t>青少年交換短期海外派遣OBS,インターアクト・RYLA・クラブ青少年派遣　海外研修旅行保険</t>
    <rPh sb="0" eb="5">
      <t>セイショウネンコウカン</t>
    </rPh>
    <rPh sb="5" eb="7">
      <t>タンキ</t>
    </rPh>
    <rPh sb="7" eb="9">
      <t>カイガイ</t>
    </rPh>
    <rPh sb="9" eb="11">
      <t>ハケン</t>
    </rPh>
    <rPh sb="31" eb="36">
      <t>セイショウネンハケン</t>
    </rPh>
    <rPh sb="37" eb="41">
      <t>カイガイケンシュウ</t>
    </rPh>
    <rPh sb="41" eb="43">
      <t>リョコウ</t>
    </rPh>
    <rPh sb="43" eb="45">
      <t>ホケン</t>
    </rPh>
    <phoneticPr fontId="6"/>
  </si>
  <si>
    <t>日付を入れる</t>
    <rPh sb="0" eb="2">
      <t>ヒヅケ</t>
    </rPh>
    <rPh sb="3" eb="4">
      <t>イ</t>
    </rPh>
    <phoneticPr fontId="11"/>
  </si>
  <si>
    <t>着色部にDataを記入ください。</t>
    <rPh sb="0" eb="2">
      <t>チャクショク</t>
    </rPh>
    <rPh sb="2" eb="3">
      <t>ブ</t>
    </rPh>
    <rPh sb="9" eb="11">
      <t>キニュウ</t>
    </rPh>
    <phoneticPr fontId="2"/>
  </si>
  <si>
    <t>人数が多い場合は、入力する行を追加してください。</t>
    <rPh sb="0" eb="2">
      <t>ニンズウ</t>
    </rPh>
    <rPh sb="3" eb="4">
      <t>オオ</t>
    </rPh>
    <rPh sb="5" eb="7">
      <t>バアイ</t>
    </rPh>
    <rPh sb="9" eb="11">
      <t>ニュウリョク</t>
    </rPh>
    <rPh sb="13" eb="14">
      <t>ギョウ</t>
    </rPh>
    <rPh sb="15" eb="17">
      <t>ツイカ</t>
    </rPh>
    <phoneticPr fontId="2"/>
  </si>
  <si>
    <t>保険IDカードは、一括してご担当者のメールに添付して送付いたします。</t>
    <rPh sb="0" eb="2">
      <t>ホケン</t>
    </rPh>
    <rPh sb="9" eb="11">
      <t>イッカツ</t>
    </rPh>
    <rPh sb="14" eb="17">
      <t>タントウシャ</t>
    </rPh>
    <rPh sb="22" eb="24">
      <t>テンプ</t>
    </rPh>
    <rPh sb="26" eb="28">
      <t>ソウフ</t>
    </rPh>
    <phoneticPr fontId="2"/>
  </si>
  <si>
    <t>請求先は、地区・クラブの請求先を下記に入力してください。</t>
    <rPh sb="0" eb="3">
      <t>セイキュウサキ</t>
    </rPh>
    <rPh sb="5" eb="7">
      <t>チク</t>
    </rPh>
    <rPh sb="12" eb="15">
      <t>セイキュウサキ</t>
    </rPh>
    <rPh sb="16" eb="18">
      <t>カキ</t>
    </rPh>
    <rPh sb="19" eb="21">
      <t>ニュウリョク</t>
    </rPh>
    <phoneticPr fontId="2"/>
  </si>
  <si>
    <t>請求番号</t>
    <rPh sb="0" eb="4">
      <t>セイキュウバンゴウ</t>
    </rPh>
    <phoneticPr fontId="2"/>
  </si>
  <si>
    <t>請求先名：</t>
    <rPh sb="0" eb="3">
      <t>セイキュウサキ</t>
    </rPh>
    <rPh sb="3" eb="4">
      <t>メイ</t>
    </rPh>
    <phoneticPr fontId="2"/>
  </si>
  <si>
    <t>地区番号</t>
    <rPh sb="0" eb="2">
      <t>チク</t>
    </rPh>
    <rPh sb="2" eb="4">
      <t>バンゴウ</t>
    </rPh>
    <phoneticPr fontId="2"/>
  </si>
  <si>
    <t>（例示）</t>
    <rPh sb="1" eb="3">
      <t>レイジ</t>
    </rPh>
    <phoneticPr fontId="2"/>
  </si>
  <si>
    <t>D2999地区RYE委員会短期交換小委員会　山田太郎</t>
    <rPh sb="5" eb="7">
      <t>チク</t>
    </rPh>
    <rPh sb="10" eb="13">
      <t>イインカイ</t>
    </rPh>
    <rPh sb="13" eb="17">
      <t>タンキコウカン</t>
    </rPh>
    <rPh sb="17" eb="18">
      <t>ショウ</t>
    </rPh>
    <rPh sb="18" eb="20">
      <t>イイン</t>
    </rPh>
    <rPh sb="20" eb="21">
      <t>カイ</t>
    </rPh>
    <rPh sb="22" eb="24">
      <t>ヤマダ</t>
    </rPh>
    <rPh sb="24" eb="26">
      <t>タロウ</t>
    </rPh>
    <phoneticPr fontId="2"/>
  </si>
  <si>
    <t>D2999地区IAC委員会　山田太郎</t>
    <rPh sb="5" eb="7">
      <t>チク</t>
    </rPh>
    <rPh sb="10" eb="13">
      <t>イインカイ</t>
    </rPh>
    <rPh sb="14" eb="16">
      <t>ヤマダ</t>
    </rPh>
    <rPh sb="16" eb="18">
      <t>タロウ</t>
    </rPh>
    <phoneticPr fontId="2"/>
  </si>
  <si>
    <t>D2999地区日本RC会長　山田太郎</t>
    <rPh sb="5" eb="7">
      <t>チク</t>
    </rPh>
    <rPh sb="7" eb="9">
      <t>ニホン</t>
    </rPh>
    <rPh sb="11" eb="13">
      <t>カイチョウ</t>
    </rPh>
    <rPh sb="14" eb="16">
      <t>ヤマダ</t>
    </rPh>
    <rPh sb="16" eb="18">
      <t>タロウ</t>
    </rPh>
    <phoneticPr fontId="2"/>
  </si>
  <si>
    <t>クラブ名</t>
    <rPh sb="3" eb="4">
      <t>メイ</t>
    </rPh>
    <phoneticPr fontId="2"/>
  </si>
  <si>
    <t>※１</t>
    <phoneticPr fontId="2"/>
  </si>
  <si>
    <t>RIJYEM保険申込書（OB1型）付保 DATA表</t>
    <rPh sb="6" eb="8">
      <t>ホケン</t>
    </rPh>
    <rPh sb="8" eb="11">
      <t>モウシコミショ</t>
    </rPh>
    <rPh sb="15" eb="16">
      <t>ガタ</t>
    </rPh>
    <rPh sb="17" eb="19">
      <t>フホ</t>
    </rPh>
    <rPh sb="24" eb="25">
      <t>ヒョウ</t>
    </rPh>
    <phoneticPr fontId="2"/>
  </si>
  <si>
    <t>RIJYEM項目</t>
    <rPh sb="6" eb="8">
      <t>コウモク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</si>
  <si>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</si>
  <si>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</si>
  <si>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</si>
  <si>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</si>
  <si>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</si>
  <si>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⑥派遣期間</t>
    <rPh sb="1" eb="3">
      <t>ハケン</t>
    </rPh>
    <rPh sb="3" eb="5">
      <t>キカン</t>
    </rPh>
    <phoneticPr fontId="2"/>
  </si>
  <si>
    <t>⑦</t>
    <phoneticPr fontId="2"/>
  </si>
  <si>
    <t>付保日</t>
    <rPh sb="0" eb="3">
      <t>フホビ</t>
    </rPh>
    <phoneticPr fontId="2"/>
  </si>
  <si>
    <t>保険料金合計</t>
    <rPh sb="0" eb="2">
      <t>ホケン</t>
    </rPh>
    <rPh sb="2" eb="4">
      <t>リョウキン</t>
    </rPh>
    <rPh sb="4" eb="6">
      <t>ゴウケイ</t>
    </rPh>
    <phoneticPr fontId="2"/>
  </si>
  <si>
    <t>学生番号</t>
    <rPh sb="0" eb="2">
      <t>ガクセイ</t>
    </rPh>
    <rPh sb="2" eb="4">
      <t>バンゴウ</t>
    </rPh>
    <phoneticPr fontId="2"/>
  </si>
  <si>
    <t>続柄</t>
    <rPh sb="0" eb="2">
      <t>ゾクガラ</t>
    </rPh>
    <phoneticPr fontId="2"/>
  </si>
  <si>
    <t>姓</t>
    <rPh sb="0" eb="1">
      <t>セイ</t>
    </rPh>
    <phoneticPr fontId="2"/>
  </si>
  <si>
    <t>名</t>
    <rPh sb="0" eb="1">
      <t>メイ</t>
    </rPh>
    <phoneticPr fontId="2"/>
  </si>
  <si>
    <t>ミドル</t>
    <phoneticPr fontId="2"/>
  </si>
  <si>
    <t>生年月日</t>
    <rPh sb="0" eb="2">
      <t>セイネン</t>
    </rPh>
    <rPh sb="2" eb="4">
      <t>ガッピ</t>
    </rPh>
    <phoneticPr fontId="2"/>
  </si>
  <si>
    <t>性別</t>
    <rPh sb="0" eb="2">
      <t>セイベツ</t>
    </rPh>
    <phoneticPr fontId="2"/>
  </si>
  <si>
    <t>出発日</t>
    <rPh sb="0" eb="3">
      <t>シュッパツビ</t>
    </rPh>
    <phoneticPr fontId="2"/>
  </si>
  <si>
    <t>帰宅日　</t>
    <rPh sb="0" eb="2">
      <t>キタク</t>
    </rPh>
    <rPh sb="2" eb="3">
      <t>ビ</t>
    </rPh>
    <phoneticPr fontId="2"/>
  </si>
  <si>
    <t>渡航方面記号</t>
    <rPh sb="0" eb="6">
      <t>トコウホウメンキゴウ</t>
    </rPh>
    <phoneticPr fontId="2"/>
  </si>
  <si>
    <t>一括請求書</t>
    <rPh sb="0" eb="2">
      <t>イッカツ</t>
    </rPh>
    <rPh sb="2" eb="5">
      <t>セイキュウショ</t>
    </rPh>
    <phoneticPr fontId="2"/>
  </si>
  <si>
    <t>00：本人</t>
    <rPh sb="3" eb="5">
      <t>ホンニン</t>
    </rPh>
    <phoneticPr fontId="2"/>
  </si>
  <si>
    <t>ローマ字（半角英数字大文字）</t>
    <rPh sb="3" eb="4">
      <t>ジ</t>
    </rPh>
    <rPh sb="5" eb="7">
      <t>ハンカク</t>
    </rPh>
    <rPh sb="7" eb="10">
      <t>エイスウジ</t>
    </rPh>
    <rPh sb="10" eb="13">
      <t>オオモジ</t>
    </rPh>
    <phoneticPr fontId="2"/>
  </si>
  <si>
    <t>YYYY/MM/DD</t>
    <phoneticPr fontId="2"/>
  </si>
  <si>
    <t>１：男、２：女</t>
    <rPh sb="2" eb="3">
      <t>オトコ</t>
    </rPh>
    <rPh sb="6" eb="7">
      <t>オンナ</t>
    </rPh>
    <phoneticPr fontId="2"/>
  </si>
  <si>
    <t>国名</t>
    <rPh sb="0" eb="1">
      <t>クニ</t>
    </rPh>
    <rPh sb="1" eb="2">
      <t>メイ</t>
    </rPh>
    <phoneticPr fontId="2"/>
  </si>
  <si>
    <t>保険料金※１</t>
    <rPh sb="0" eb="2">
      <t>ホケン</t>
    </rPh>
    <rPh sb="2" eb="4">
      <t>リョウキン</t>
    </rPh>
    <phoneticPr fontId="2"/>
  </si>
  <si>
    <t>00</t>
    <phoneticPr fontId="2"/>
  </si>
  <si>
    <t>YAMADA</t>
    <phoneticPr fontId="2"/>
  </si>
  <si>
    <t>TARO</t>
    <phoneticPr fontId="2"/>
  </si>
  <si>
    <t>01</t>
    <phoneticPr fontId="2"/>
  </si>
  <si>
    <t>台湾</t>
    <rPh sb="0" eb="2">
      <t>タイワン</t>
    </rPh>
    <phoneticPr fontId="2"/>
  </si>
  <si>
    <t>RIJYEM入力</t>
    <rPh sb="6" eb="8">
      <t>ニュウリョク</t>
    </rPh>
    <phoneticPr fontId="2"/>
  </si>
  <si>
    <t>（パスポート記載通り）</t>
    <rPh sb="6" eb="8">
      <t>キサイ</t>
    </rPh>
    <rPh sb="8" eb="9">
      <t>トオ</t>
    </rPh>
    <phoneticPr fontId="2"/>
  </si>
  <si>
    <t>00</t>
  </si>
  <si>
    <t>ロータリー短期海外旅行の保険料金を請求致します。</t>
    <rPh sb="5" eb="7">
      <t>タンキ</t>
    </rPh>
    <rPh sb="7" eb="9">
      <t>カイガイ</t>
    </rPh>
    <rPh sb="9" eb="11">
      <t>リョコウ</t>
    </rPh>
    <rPh sb="12" eb="14">
      <t>ホケン</t>
    </rPh>
    <rPh sb="14" eb="16">
      <t>リョウキン</t>
    </rPh>
    <rPh sb="17" eb="19">
      <t>セイキュウ</t>
    </rPh>
    <rPh sb="19" eb="20">
      <t>イタ</t>
    </rPh>
    <phoneticPr fontId="2"/>
  </si>
  <si>
    <t>ご出発日前までに指定口座にお振込みください。</t>
    <rPh sb="1" eb="3">
      <t>シュッパツ</t>
    </rPh>
    <rPh sb="3" eb="4">
      <t>ニチ</t>
    </rPh>
    <rPh sb="4" eb="5">
      <t>マエ</t>
    </rPh>
    <rPh sb="8" eb="10">
      <t>シテイ</t>
    </rPh>
    <rPh sb="10" eb="12">
      <t>コウザ</t>
    </rPh>
    <rPh sb="14" eb="16">
      <t>フリコ</t>
    </rPh>
    <phoneticPr fontId="2"/>
  </si>
  <si>
    <t>請求番号</t>
    <rPh sb="0" eb="2">
      <t>セイキュウ</t>
    </rPh>
    <rPh sb="2" eb="4">
      <t>バンゴウ</t>
    </rPh>
    <phoneticPr fontId="2"/>
  </si>
  <si>
    <t>請求先</t>
    <rPh sb="0" eb="2">
      <t>セイキュウ</t>
    </rPh>
    <rPh sb="2" eb="3">
      <t>サキ</t>
    </rPh>
    <phoneticPr fontId="2"/>
  </si>
  <si>
    <t>様</t>
    <rPh sb="0" eb="1">
      <t>サマ</t>
    </rPh>
    <phoneticPr fontId="2"/>
  </si>
  <si>
    <t>請求金額</t>
    <rPh sb="0" eb="2">
      <t>セイキュウ</t>
    </rPh>
    <rPh sb="2" eb="4">
      <t>キンガク</t>
    </rPh>
    <phoneticPr fontId="2"/>
  </si>
  <si>
    <t>円</t>
    <rPh sb="0" eb="1">
      <t>エン</t>
    </rPh>
    <phoneticPr fontId="2"/>
  </si>
  <si>
    <t>請求明細</t>
    <rPh sb="0" eb="2">
      <t>セイキュウ</t>
    </rPh>
    <rPh sb="2" eb="4">
      <t>メイサイ</t>
    </rPh>
    <phoneticPr fontId="2"/>
  </si>
  <si>
    <t>　　氏名</t>
    <rPh sb="2" eb="4">
      <t>シメイ</t>
    </rPh>
    <phoneticPr fontId="2"/>
  </si>
  <si>
    <t>一括付保</t>
    <rPh sb="0" eb="2">
      <t>イッカツ</t>
    </rPh>
    <rPh sb="2" eb="4">
      <t>フホ</t>
    </rPh>
    <phoneticPr fontId="2"/>
  </si>
  <si>
    <t>　　保険型</t>
    <rPh sb="2" eb="5">
      <t>ホケンガタ</t>
    </rPh>
    <phoneticPr fontId="2"/>
  </si>
  <si>
    <t>　　保険期間（自宅出発）</t>
    <rPh sb="2" eb="4">
      <t>ホケン</t>
    </rPh>
    <rPh sb="4" eb="6">
      <t>キカン</t>
    </rPh>
    <rPh sb="7" eb="9">
      <t>ジタク</t>
    </rPh>
    <rPh sb="9" eb="11">
      <t>シュッパツ</t>
    </rPh>
    <phoneticPr fontId="2"/>
  </si>
  <si>
    <t>明細通り</t>
    <rPh sb="0" eb="2">
      <t>メイサイ</t>
    </rPh>
    <rPh sb="2" eb="3">
      <t>トオ</t>
    </rPh>
    <phoneticPr fontId="2"/>
  </si>
  <si>
    <t>　　保険期間（自宅到着）</t>
    <rPh sb="2" eb="4">
      <t>ホケン</t>
    </rPh>
    <rPh sb="4" eb="6">
      <t>キカン</t>
    </rPh>
    <rPh sb="7" eb="9">
      <t>ジタク</t>
    </rPh>
    <rPh sb="9" eb="11">
      <t>トウチャク</t>
    </rPh>
    <phoneticPr fontId="2"/>
  </si>
  <si>
    <t>　　渡航先</t>
    <rPh sb="2" eb="5">
      <t>トコウサキ</t>
    </rPh>
    <phoneticPr fontId="2"/>
  </si>
  <si>
    <t>備考</t>
    <rPh sb="0" eb="2">
      <t>ビコウ</t>
    </rPh>
    <phoneticPr fontId="2"/>
  </si>
  <si>
    <t>〒105-0011</t>
    <phoneticPr fontId="2"/>
  </si>
  <si>
    <t>東京都港区芝公園2-6-15黒龍芝公園ビル4階</t>
    <rPh sb="0" eb="2">
      <t>トウキョウ</t>
    </rPh>
    <rPh sb="2" eb="3">
      <t>ト</t>
    </rPh>
    <rPh sb="3" eb="5">
      <t>ミナトク</t>
    </rPh>
    <rPh sb="5" eb="6">
      <t>シバ</t>
    </rPh>
    <rPh sb="6" eb="8">
      <t>コウエン</t>
    </rPh>
    <rPh sb="14" eb="16">
      <t>コクリュウ</t>
    </rPh>
    <rPh sb="16" eb="17">
      <t>シバ</t>
    </rPh>
    <rPh sb="17" eb="19">
      <t>コウエン</t>
    </rPh>
    <rPh sb="22" eb="23">
      <t>カイ</t>
    </rPh>
    <phoneticPr fontId="2"/>
  </si>
  <si>
    <t>TEL　03-6431-8106　FAX　03-6431-8107</t>
    <phoneticPr fontId="2"/>
  </si>
  <si>
    <t>e-mail ：　rijyem@air.ocn.ne.jp</t>
    <phoneticPr fontId="2"/>
  </si>
  <si>
    <t>OB1型</t>
    <rPh sb="3" eb="4">
      <t>ガタ</t>
    </rPh>
    <phoneticPr fontId="2"/>
  </si>
  <si>
    <t>2999-01OB1</t>
    <phoneticPr fontId="2"/>
  </si>
  <si>
    <t>保険料金は、STEP-OBS　OB1型（１月以内）のシートより算出してください</t>
    <rPh sb="0" eb="4">
      <t>ホケンリョウキン</t>
    </rPh>
    <rPh sb="18" eb="19">
      <t>ガタ</t>
    </rPh>
    <rPh sb="21" eb="22">
      <t>ツキ</t>
    </rPh>
    <rPh sb="22" eb="24">
      <t>イナイ</t>
    </rPh>
    <rPh sb="31" eb="33">
      <t>サンシュツ</t>
    </rPh>
    <phoneticPr fontId="2"/>
  </si>
  <si>
    <t>短期海外旅行保険料金請求書</t>
    <rPh sb="0" eb="2">
      <t>タンキ</t>
    </rPh>
    <rPh sb="2" eb="4">
      <t>カイガイ</t>
    </rPh>
    <rPh sb="4" eb="6">
      <t>リョコウ</t>
    </rPh>
    <rPh sb="6" eb="8">
      <t>ホケン</t>
    </rPh>
    <rPh sb="8" eb="10">
      <t>リョウキン</t>
    </rPh>
    <rPh sb="10" eb="13">
      <t>セイキュウショ</t>
    </rPh>
    <phoneticPr fontId="2"/>
  </si>
  <si>
    <t>派遣生徒　地区委員会　　　　　顧問教師　ロータリアン　　　その他</t>
    <rPh sb="0" eb="2">
      <t>ハケン</t>
    </rPh>
    <rPh sb="2" eb="4">
      <t>セイト</t>
    </rPh>
    <rPh sb="5" eb="7">
      <t>チク</t>
    </rPh>
    <rPh sb="7" eb="10">
      <t>イインカイ</t>
    </rPh>
    <rPh sb="15" eb="19">
      <t>コモンキョウシ</t>
    </rPh>
    <rPh sb="31" eb="32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</si>
</sst>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&quot;¥&quot;#,##0_);[Red]\(&quot;¥&quot;#,##0\)"/>
    <numFmt numFmtId="177" formatCode="yyyy&quot;年&quot;m&quot;月&quot;d&quot;日&quot;;@"/>
    <numFmt numFmtId="178" formatCode="#,##0&quot;万&quot;&quot;円&quot;"/>
    <numFmt numFmtId="179" formatCode="yyyy/m/d;@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b/>
      <sz val="11"/>
      <color theme="1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sz val="11"/>
      <color rgb="FF006100"/>
      <name val="ＭＳ Ｐゴシック"/>
      <family val="2"/>
      <charset val="128"/>
      <scheme val="minor"/>
    </font>
    <font>
      <b/>
      <u/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4"/>
      <color theme="1"/>
      <name val="BIZ UDP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6" xfId="0" applyBorder="1">
      <alignment vertical="center"/>
    </xf>
    <xf numFmtId="38" fontId="0" fillId="0" borderId="0" xfId="1" applyFont="1">
      <alignment vertical="center"/>
    </xf>
    <xf numFmtId="177" fontId="0" fillId="0" borderId="0" xfId="0" applyNumberFormat="1">
      <alignment vertical="center"/>
    </xf>
    <xf numFmtId="0" fontId="0" fillId="8" borderId="6" xfId="0" applyFill="1" applyBorder="1">
      <alignment vertical="center"/>
    </xf>
    <xf numFmtId="177" fontId="0" fillId="8" borderId="6" xfId="0" applyNumberFormat="1" applyFill="1" applyBorder="1">
      <alignment vertical="center"/>
    </xf>
    <xf numFmtId="0" fontId="4" fillId="2" borderId="15" xfId="2" applyFont="1" applyFill="1" applyBorder="1">
      <alignment vertical="center"/>
    </xf>
    <xf numFmtId="0" fontId="4" fillId="3" borderId="25" xfId="2" applyFont="1" applyFill="1" applyBorder="1">
      <alignment vertical="center"/>
    </xf>
    <xf numFmtId="0" fontId="4" fillId="5" borderId="17" xfId="2" applyFont="1" applyFill="1" applyBorder="1">
      <alignment vertical="center"/>
    </xf>
    <xf numFmtId="0" fontId="4" fillId="0" borderId="18" xfId="2" applyFont="1" applyBorder="1">
      <alignment vertical="center"/>
    </xf>
    <xf numFmtId="0" fontId="4" fillId="7" borderId="8" xfId="0" applyFont="1" applyFill="1" applyBorder="1">
      <alignment vertical="center"/>
    </xf>
    <xf numFmtId="0" fontId="4" fillId="5" borderId="19" xfId="2" applyFont="1" applyFill="1" applyBorder="1" applyAlignment="1">
      <alignment horizontal="left" vertical="center"/>
    </xf>
    <xf numFmtId="0" fontId="4" fillId="0" borderId="18" xfId="0" applyFont="1" applyBorder="1">
      <alignment vertical="center"/>
    </xf>
    <xf numFmtId="0" fontId="4" fillId="4" borderId="7" xfId="0" applyFont="1" applyFill="1" applyBorder="1">
      <alignment vertical="center"/>
    </xf>
    <xf numFmtId="0" fontId="4" fillId="4" borderId="8" xfId="0" applyFont="1" applyFill="1" applyBorder="1">
      <alignment vertical="center"/>
    </xf>
    <xf numFmtId="0" fontId="4" fillId="5" borderId="16" xfId="2" applyFont="1" applyFill="1" applyBorder="1" applyAlignment="1">
      <alignment vertical="center" wrapText="1"/>
    </xf>
    <xf numFmtId="0" fontId="4" fillId="0" borderId="21" xfId="2" applyFont="1" applyBorder="1">
      <alignment vertical="center"/>
    </xf>
    <xf numFmtId="0" fontId="4" fillId="6" borderId="23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4" fillId="4" borderId="2" xfId="0" applyFont="1" applyFill="1" applyBorder="1">
      <alignment vertical="center"/>
    </xf>
    <xf numFmtId="0" fontId="4" fillId="4" borderId="3" xfId="0" applyFont="1" applyFill="1" applyBorder="1">
      <alignment vertical="center"/>
    </xf>
    <xf numFmtId="0" fontId="4" fillId="3" borderId="5" xfId="2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30" xfId="0" applyBorder="1">
      <alignment vertical="center"/>
    </xf>
    <xf numFmtId="0" fontId="5" fillId="4" borderId="17" xfId="0" applyFont="1" applyFill="1" applyBorder="1">
      <alignment vertical="center"/>
    </xf>
    <xf numFmtId="177" fontId="5" fillId="0" borderId="20" xfId="0" applyNumberFormat="1" applyFont="1" applyBorder="1">
      <alignment vertical="center"/>
    </xf>
    <xf numFmtId="0" fontId="5" fillId="0" borderId="20" xfId="0" applyFont="1" applyBorder="1">
      <alignment vertical="center"/>
    </xf>
    <xf numFmtId="0" fontId="4" fillId="7" borderId="6" xfId="0" applyFont="1" applyFill="1" applyBorder="1">
      <alignment vertical="center"/>
    </xf>
    <xf numFmtId="0" fontId="4" fillId="0" borderId="28" xfId="0" applyFont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5" fillId="3" borderId="23" xfId="0" applyFont="1" applyFill="1" applyBorder="1">
      <alignment vertical="center"/>
    </xf>
    <xf numFmtId="38" fontId="4" fillId="3" borderId="28" xfId="1" applyFont="1" applyFill="1" applyBorder="1">
      <alignment vertical="center"/>
    </xf>
    <xf numFmtId="38" fontId="0" fillId="4" borderId="6" xfId="1" applyFont="1" applyFill="1" applyBorder="1">
      <alignment vertical="center"/>
    </xf>
    <xf numFmtId="0" fontId="4" fillId="3" borderId="30" xfId="2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38" fontId="5" fillId="9" borderId="20" xfId="1" applyFont="1" applyFill="1" applyBorder="1">
      <alignment vertical="center"/>
    </xf>
    <xf numFmtId="0" fontId="4" fillId="0" borderId="23" xfId="2" applyFont="1" applyBorder="1" applyAlignment="1">
      <alignment horizontal="center" vertical="center"/>
    </xf>
    <xf numFmtId="38" fontId="5" fillId="9" borderId="28" xfId="1" applyFont="1" applyFill="1" applyBorder="1">
      <alignment vertical="center"/>
    </xf>
    <xf numFmtId="0" fontId="4" fillId="5" borderId="22" xfId="2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>
      <alignment vertical="center"/>
    </xf>
    <xf numFmtId="178" fontId="4" fillId="0" borderId="0" xfId="1" applyNumberFormat="1" applyFont="1" applyFill="1" applyBorder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center" vertical="center"/>
    </xf>
    <xf numFmtId="38" fontId="4" fillId="0" borderId="0" xfId="1" applyFont="1" applyFill="1" applyBorder="1">
      <alignment vertical="center"/>
    </xf>
    <xf numFmtId="0" fontId="4" fillId="0" borderId="0" xfId="0" applyFont="1" applyAlignment="1">
      <alignment vertical="center" textRotation="255"/>
    </xf>
    <xf numFmtId="0" fontId="4" fillId="0" borderId="0" xfId="2" applyFont="1">
      <alignment vertical="center"/>
    </xf>
    <xf numFmtId="0" fontId="4" fillId="3" borderId="9" xfId="2" applyFont="1" applyFill="1" applyBorder="1" applyAlignment="1">
      <alignment horizontal="center" vertical="center"/>
    </xf>
    <xf numFmtId="0" fontId="4" fillId="3" borderId="20" xfId="2" applyFont="1" applyFill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2" xfId="2" applyFont="1" applyBorder="1" applyAlignment="1">
      <alignment horizontal="center" vertical="center"/>
    </xf>
    <xf numFmtId="0" fontId="4" fillId="0" borderId="33" xfId="2" applyFont="1" applyBorder="1" applyAlignment="1">
      <alignment horizontal="center" vertical="center"/>
    </xf>
    <xf numFmtId="0" fontId="0" fillId="10" borderId="17" xfId="0" applyFill="1" applyBorder="1">
      <alignment vertical="center"/>
    </xf>
    <xf numFmtId="0" fontId="4" fillId="10" borderId="18" xfId="0" applyFont="1" applyFill="1" applyBorder="1" applyAlignment="1">
      <alignment horizontal="center" vertical="center"/>
    </xf>
    <xf numFmtId="38" fontId="0" fillId="0" borderId="0" xfId="1" applyFont="1" applyFill="1" applyBorder="1">
      <alignment vertical="center"/>
    </xf>
    <xf numFmtId="0" fontId="4" fillId="0" borderId="0" xfId="2" applyFont="1" applyAlignment="1">
      <alignment horizontal="center" vertical="center"/>
    </xf>
    <xf numFmtId="38" fontId="5" fillId="0" borderId="0" xfId="1" applyFont="1" applyFill="1" applyBorder="1">
      <alignment vertical="center"/>
    </xf>
    <xf numFmtId="38" fontId="4" fillId="12" borderId="6" xfId="1" applyFont="1" applyFill="1" applyBorder="1">
      <alignment vertical="center"/>
    </xf>
    <xf numFmtId="0" fontId="0" fillId="13" borderId="6" xfId="0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49" fontId="0" fillId="0" borderId="0" xfId="0" applyNumberFormat="1">
      <alignment vertical="center"/>
    </xf>
    <xf numFmtId="17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0" fillId="9" borderId="6" xfId="0" applyFill="1" applyBorder="1">
      <alignment vertical="center"/>
    </xf>
    <xf numFmtId="49" fontId="0" fillId="2" borderId="34" xfId="0" applyNumberForma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29" xfId="0" applyBorder="1" applyAlignment="1">
      <alignment horizontal="center" vertical="center" shrinkToFit="1"/>
    </xf>
    <xf numFmtId="41" fontId="0" fillId="3" borderId="6" xfId="0" applyNumberFormat="1" applyFill="1" applyBorder="1" applyAlignment="1">
      <alignment horizontal="center" vertical="center"/>
    </xf>
    <xf numFmtId="41" fontId="0" fillId="0" borderId="0" xfId="0" applyNumberFormat="1" applyAlignment="1">
      <alignment horizontal="left" vertical="center"/>
    </xf>
    <xf numFmtId="0" fontId="14" fillId="9" borderId="34" xfId="0" applyFont="1" applyFill="1" applyBorder="1" applyAlignment="1">
      <alignment horizontal="center" vertical="center" shrinkToFit="1"/>
    </xf>
    <xf numFmtId="49" fontId="14" fillId="0" borderId="0" xfId="0" applyNumberFormat="1" applyFont="1">
      <alignment vertical="center"/>
    </xf>
    <xf numFmtId="0" fontId="0" fillId="14" borderId="34" xfId="0" applyFill="1" applyBorder="1" applyAlignment="1">
      <alignment horizontal="center" vertical="center"/>
    </xf>
    <xf numFmtId="49" fontId="0" fillId="0" borderId="9" xfId="0" applyNumberFormat="1" applyBorder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13" borderId="16" xfId="0" applyNumberFormat="1" applyFill="1" applyBorder="1" applyAlignment="1">
      <alignment horizontal="center" vertical="center"/>
    </xf>
    <xf numFmtId="41" fontId="0" fillId="13" borderId="32" xfId="0" applyNumberFormat="1" applyFill="1" applyBorder="1">
      <alignment vertical="center"/>
    </xf>
    <xf numFmtId="49" fontId="0" fillId="2" borderId="6" xfId="0" applyNumberFormat="1" applyFill="1" applyBorder="1" applyAlignment="1">
      <alignment horizontal="center" vertical="center"/>
    </xf>
    <xf numFmtId="179" fontId="0" fillId="2" borderId="6" xfId="0" applyNumberFormat="1" applyFill="1" applyBorder="1" applyAlignment="1">
      <alignment horizontal="center" vertical="center"/>
    </xf>
    <xf numFmtId="179" fontId="0" fillId="0" borderId="23" xfId="0" applyNumberFormat="1" applyBorder="1">
      <alignment vertical="center"/>
    </xf>
    <xf numFmtId="41" fontId="0" fillId="0" borderId="38" xfId="0" applyNumberFormat="1" applyBorder="1" applyAlignment="1">
      <alignment horizontal="center" vertical="center" shrinkToFit="1"/>
    </xf>
    <xf numFmtId="41" fontId="0" fillId="0" borderId="0" xfId="0" applyNumberFormat="1">
      <alignment vertical="center"/>
    </xf>
    <xf numFmtId="179" fontId="0" fillId="2" borderId="39" xfId="0" applyNumberFormat="1" applyFill="1" applyBorder="1" applyAlignment="1">
      <alignment horizontal="center" vertical="center"/>
    </xf>
    <xf numFmtId="41" fontId="0" fillId="0" borderId="0" xfId="0" applyNumberFormat="1" applyAlignment="1">
      <alignment horizontal="center" vertical="center" shrinkToFit="1"/>
    </xf>
    <xf numFmtId="0" fontId="0" fillId="14" borderId="6" xfId="0" applyFill="1" applyBorder="1" applyAlignment="1">
      <alignment horizontal="right" vertical="center"/>
    </xf>
    <xf numFmtId="0" fontId="0" fillId="14" borderId="6" xfId="0" applyFill="1" applyBorder="1">
      <alignment vertical="center"/>
    </xf>
    <xf numFmtId="49" fontId="0" fillId="14" borderId="6" xfId="0" applyNumberFormat="1" applyFill="1" applyBorder="1" applyAlignment="1">
      <alignment horizontal="center" vertical="center"/>
    </xf>
    <xf numFmtId="14" fontId="0" fillId="14" borderId="6" xfId="0" applyNumberFormat="1" applyFill="1" applyBorder="1">
      <alignment vertical="center"/>
    </xf>
    <xf numFmtId="0" fontId="0" fillId="14" borderId="6" xfId="0" applyFill="1" applyBorder="1" applyAlignment="1">
      <alignment horizontal="center" vertical="center"/>
    </xf>
    <xf numFmtId="179" fontId="0" fillId="14" borderId="6" xfId="0" applyNumberFormat="1" applyFill="1" applyBorder="1">
      <alignment vertical="center"/>
    </xf>
    <xf numFmtId="49" fontId="0" fillId="14" borderId="0" xfId="0" applyNumberFormat="1" applyFill="1" applyAlignment="1">
      <alignment horizontal="center" vertical="center"/>
    </xf>
    <xf numFmtId="179" fontId="0" fillId="14" borderId="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center" vertical="center"/>
    </xf>
    <xf numFmtId="14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179" fontId="0" fillId="0" borderId="10" xfId="0" applyNumberFormat="1" applyBorder="1">
      <alignment vertical="center"/>
    </xf>
    <xf numFmtId="49" fontId="0" fillId="0" borderId="10" xfId="0" applyNumberFormat="1" applyBorder="1" applyAlignment="1">
      <alignment horizontal="center" vertical="center"/>
    </xf>
    <xf numFmtId="41" fontId="0" fillId="0" borderId="6" xfId="0" applyNumberFormat="1" applyBorder="1" applyAlignment="1">
      <alignment horizontal="center" vertical="center"/>
    </xf>
    <xf numFmtId="49" fontId="0" fillId="9" borderId="6" xfId="0" applyNumberFormat="1" applyFill="1" applyBorder="1" applyAlignment="1">
      <alignment horizontal="center" vertical="center"/>
    </xf>
    <xf numFmtId="0" fontId="16" fillId="0" borderId="0" xfId="0" applyFont="1">
      <alignment vertical="center"/>
    </xf>
    <xf numFmtId="49" fontId="0" fillId="0" borderId="37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0" fontId="0" fillId="0" borderId="37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5" xfId="0" applyBorder="1">
      <alignment vertical="center"/>
    </xf>
    <xf numFmtId="177" fontId="0" fillId="7" borderId="6" xfId="0" applyNumberForma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38" fontId="0" fillId="7" borderId="10" xfId="1" applyFont="1" applyFill="1" applyBorder="1" applyAlignment="1">
      <alignment horizontal="center" vertical="center"/>
    </xf>
    <xf numFmtId="49" fontId="0" fillId="9" borderId="6" xfId="0" applyNumberFormat="1" applyFill="1" applyBorder="1">
      <alignment vertical="center"/>
    </xf>
    <xf numFmtId="49" fontId="0" fillId="9" borderId="6" xfId="0" applyNumberFormat="1" applyFill="1" applyBorder="1" applyAlignment="1">
      <alignment horizontal="left" vertical="center"/>
    </xf>
    <xf numFmtId="49" fontId="0" fillId="9" borderId="6" xfId="0" applyNumberForma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17" fillId="3" borderId="0" xfId="0" applyFont="1" applyFill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0" fillId="2" borderId="37" xfId="0" applyNumberFormat="1" applyFill="1" applyBorder="1" applyAlignment="1">
      <alignment horizontal="center" vertical="center" shrinkToFit="1"/>
    </xf>
    <xf numFmtId="49" fontId="0" fillId="2" borderId="4" xfId="0" applyNumberFormat="1" applyFill="1" applyBorder="1" applyAlignment="1">
      <alignment horizontal="center" vertical="center" shrinkToFit="1"/>
    </xf>
    <xf numFmtId="41" fontId="0" fillId="2" borderId="29" xfId="0" applyNumberFormat="1" applyFill="1" applyBorder="1" applyAlignment="1">
      <alignment horizontal="center" vertical="center"/>
    </xf>
    <xf numFmtId="41" fontId="0" fillId="2" borderId="4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9" borderId="13" xfId="0" applyFill="1" applyBorder="1" applyAlignment="1">
      <alignment horizontal="left" vertical="center"/>
    </xf>
    <xf numFmtId="0" fontId="0" fillId="9" borderId="14" xfId="0" applyFill="1" applyBorder="1" applyAlignment="1">
      <alignment horizontal="left" vertical="center"/>
    </xf>
    <xf numFmtId="0" fontId="0" fillId="9" borderId="15" xfId="0" applyFill="1" applyBorder="1" applyAlignment="1">
      <alignment horizontal="left" vertical="center"/>
    </xf>
    <xf numFmtId="0" fontId="14" fillId="9" borderId="35" xfId="0" applyFont="1" applyFill="1" applyBorder="1" applyAlignment="1">
      <alignment horizontal="center" vertical="center" shrinkToFit="1"/>
    </xf>
    <xf numFmtId="0" fontId="14" fillId="9" borderId="36" xfId="0" applyFont="1" applyFill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1" fontId="0" fillId="14" borderId="13" xfId="0" applyNumberFormat="1" applyFill="1" applyBorder="1" applyAlignment="1">
      <alignment horizontal="center" vertical="center"/>
    </xf>
    <xf numFmtId="41" fontId="0" fillId="14" borderId="15" xfId="0" applyNumberFormat="1" applyFill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38" fontId="0" fillId="4" borderId="10" xfId="1" applyFont="1" applyFill="1" applyBorder="1" applyAlignment="1">
      <alignment horizontal="center" vertical="center"/>
    </xf>
    <xf numFmtId="38" fontId="0" fillId="4" borderId="29" xfId="1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 textRotation="255"/>
    </xf>
    <xf numFmtId="0" fontId="4" fillId="6" borderId="22" xfId="0" applyFont="1" applyFill="1" applyBorder="1" applyAlignment="1">
      <alignment horizontal="center" vertical="center" textRotation="255"/>
    </xf>
    <xf numFmtId="0" fontId="4" fillId="6" borderId="16" xfId="0" applyFont="1" applyFill="1" applyBorder="1" applyAlignment="1">
      <alignment horizontal="center" vertical="center" textRotation="255"/>
    </xf>
    <xf numFmtId="0" fontId="4" fillId="4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11" borderId="13" xfId="2" applyFont="1" applyFill="1" applyBorder="1" applyAlignment="1">
      <alignment horizontal="center" vertical="center"/>
    </xf>
    <xf numFmtId="0" fontId="9" fillId="11" borderId="14" xfId="2" applyFont="1" applyFill="1" applyBorder="1" applyAlignment="1">
      <alignment horizontal="center" vertical="center"/>
    </xf>
    <xf numFmtId="0" fontId="9" fillId="11" borderId="15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9" fillId="2" borderId="12" xfId="2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3" borderId="2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</cellXfs>
  <cellStyles count="5">
    <cellStyle name="桁区切り" xfId="1" builtinId="6"/>
    <cellStyle name="桁区切り 2 2" xfId="3" xr:uid="{00000000-0005-0000-0000-000001000000}"/>
    <cellStyle name="標準" xfId="0" builtinId="0"/>
    <cellStyle name="標準 2" xfId="4" xr:uid="{00000000-0005-0000-0000-000004000000}"/>
    <cellStyle name="標準 2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321468</xdr:colOff>
      <xdr:row>1</xdr:row>
      <xdr:rowOff>160583</xdr:rowOff>
    </xdr:from>
    <xdr:to>
      <xdr:col>12</xdr:col>
      <xdr:colOff>868155</xdr:colOff>
      <xdr:row>11</xdr:row>
      <xdr:rowOff>371494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E00070B-C6D7-4B02-9EA6-2968FD4BC4BF}"/>
            </a:ext>
          </a:extLst>
        </xdr:cNvPr>
        <xdr:cNvSpPr/>
      </xdr:nvSpPr>
      <xdr:spPr>
        <a:xfrm>
          <a:off x="11732418" y="408233"/>
          <a:ext cx="1642062" cy="258263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渡航方面記号</a:t>
          </a:r>
          <a:endParaRPr kumimoji="1" lang="en-US" altLang="ja-JP" sz="1100"/>
        </a:p>
        <a:p>
          <a:pPr algn="l"/>
          <a:r>
            <a:rPr kumimoji="1" lang="en-US" altLang="ja-JP" sz="1100"/>
            <a:t>01</a:t>
          </a:r>
          <a:r>
            <a:rPr kumimoji="1" lang="ja-JP" altLang="en-US" sz="1100"/>
            <a:t>：アジア</a:t>
          </a:r>
          <a:endParaRPr kumimoji="1" lang="en-US" altLang="ja-JP" sz="1100"/>
        </a:p>
        <a:p>
          <a:pPr algn="l"/>
          <a:r>
            <a:rPr kumimoji="1" lang="en-US" altLang="ja-JP" sz="1100"/>
            <a:t>02</a:t>
          </a:r>
          <a:r>
            <a:rPr kumimoji="1" lang="ja-JP" altLang="en-US" sz="1100"/>
            <a:t>：ヨーロッパ</a:t>
          </a:r>
          <a:endParaRPr kumimoji="1" lang="en-US" altLang="ja-JP" sz="1100"/>
        </a:p>
        <a:p>
          <a:pPr algn="l"/>
          <a:r>
            <a:rPr kumimoji="1" lang="en-US" altLang="ja-JP" sz="1100"/>
            <a:t>03</a:t>
          </a:r>
          <a:r>
            <a:rPr kumimoji="1" lang="ja-JP" altLang="en-US" sz="1100"/>
            <a:t>：オセアニア</a:t>
          </a:r>
          <a:endParaRPr kumimoji="1" lang="en-US" altLang="ja-JP" sz="1100"/>
        </a:p>
        <a:p>
          <a:pPr algn="l"/>
          <a:r>
            <a:rPr kumimoji="1" lang="en-US" altLang="ja-JP" sz="1100"/>
            <a:t>04</a:t>
          </a:r>
          <a:r>
            <a:rPr kumimoji="1" lang="ja-JP" altLang="en-US" sz="1100"/>
            <a:t>：ハワイ</a:t>
          </a:r>
          <a:endParaRPr kumimoji="1" lang="en-US" altLang="ja-JP" sz="1100"/>
        </a:p>
        <a:p>
          <a:pPr algn="l"/>
          <a:r>
            <a:rPr kumimoji="1" lang="en-US" altLang="ja-JP" sz="1100"/>
            <a:t>05</a:t>
          </a:r>
          <a:r>
            <a:rPr kumimoji="1" lang="ja-JP" altLang="en-US" sz="1100"/>
            <a:t>：北米</a:t>
          </a:r>
          <a:endParaRPr kumimoji="1" lang="en-US" altLang="ja-JP" sz="1100"/>
        </a:p>
        <a:p>
          <a:pPr algn="l"/>
          <a:r>
            <a:rPr kumimoji="1" lang="en-US" altLang="ja-JP" sz="1100"/>
            <a:t>06</a:t>
          </a:r>
          <a:r>
            <a:rPr kumimoji="1" lang="ja-JP" altLang="en-US" sz="1100"/>
            <a:t>：南米</a:t>
          </a:r>
          <a:endParaRPr kumimoji="1" lang="en-US" altLang="ja-JP" sz="1100"/>
        </a:p>
        <a:p>
          <a:pPr algn="l"/>
          <a:r>
            <a:rPr kumimoji="1" lang="en-US" altLang="ja-JP" sz="1100"/>
            <a:t>07</a:t>
          </a:r>
          <a:r>
            <a:rPr kumimoji="1" lang="ja-JP" altLang="en-US" sz="1100"/>
            <a:t>：アフリカ</a:t>
          </a:r>
          <a:endParaRPr kumimoji="1" lang="en-US" altLang="ja-JP" sz="1100"/>
        </a:p>
        <a:p>
          <a:pPr algn="l"/>
          <a:r>
            <a:rPr kumimoji="1" lang="en-US" altLang="ja-JP" sz="1100"/>
            <a:t>08</a:t>
          </a:r>
          <a:r>
            <a:rPr kumimoji="1" lang="ja-JP" altLang="en-US" sz="1100"/>
            <a:t>：グアム・サイパン</a:t>
          </a:r>
          <a:endParaRPr kumimoji="1" lang="en-US" altLang="ja-JP" sz="1100"/>
        </a:p>
        <a:p>
          <a:pPr algn="l"/>
          <a:r>
            <a:rPr kumimoji="1" lang="en-US" altLang="ja-JP" sz="1100"/>
            <a:t>09</a:t>
          </a:r>
          <a:r>
            <a:rPr kumimoji="1" lang="ja-JP" altLang="en-US" sz="1100"/>
            <a:t>：その他</a:t>
          </a:r>
        </a:p>
      </xdr:txBody>
    </xdr:sp>
    <xdr:clientData/>
  </xdr:twoCellAnchor>
  <xdr:twoCellAnchor>
    <xdr:from>
      <xdr:col>15</xdr:col>
      <xdr:colOff>167054</xdr:colOff>
      <xdr:row>15</xdr:row>
      <xdr:rowOff>152399</xdr:rowOff>
    </xdr:from>
    <xdr:to>
      <xdr:col>19</xdr:col>
      <xdr:colOff>58616</xdr:colOff>
      <xdr:row>50</xdr:row>
      <xdr:rowOff>38099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6D6D185E-96BF-4E8C-9C41-CC7C43641BC7}"/>
            </a:ext>
          </a:extLst>
        </xdr:cNvPr>
        <xdr:cNvSpPr/>
      </xdr:nvSpPr>
      <xdr:spPr>
        <a:xfrm>
          <a:off x="15949979" y="3943349"/>
          <a:ext cx="4749312" cy="8210550"/>
        </a:xfrm>
        <a:prstGeom prst="roundRect">
          <a:avLst>
            <a:gd name="adj" fmla="val 5982"/>
          </a:avLst>
        </a:prstGeom>
        <a:noFill/>
        <a:ln w="762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0</xdr:colOff>
      <xdr:row>35</xdr:row>
      <xdr:rowOff>0</xdr:rowOff>
    </xdr:from>
    <xdr:to>
      <xdr:col>18</xdr:col>
      <xdr:colOff>680508</xdr:colOff>
      <xdr:row>44</xdr:row>
      <xdr:rowOff>85724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584ED2B-98C2-4B03-887C-8D678E56663F}"/>
            </a:ext>
          </a:extLst>
        </xdr:cNvPr>
        <xdr:cNvSpPr/>
      </xdr:nvSpPr>
      <xdr:spPr>
        <a:xfrm>
          <a:off x="16173450" y="8543925"/>
          <a:ext cx="4471458" cy="222884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振込先口座</a:t>
          </a:r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銀　　行 　：　みずほ銀行（</a:t>
          </a:r>
          <a:r>
            <a:rPr kumimoji="1" lang="en-US" altLang="ja-JP" sz="1100"/>
            <a:t>00001</a:t>
          </a:r>
          <a:r>
            <a:rPr kumimoji="1" lang="ja-JP" altLang="en-US" sz="1100"/>
            <a:t>）</a:t>
          </a:r>
          <a:endParaRPr kumimoji="1" lang="en-US" altLang="ja-JP" sz="1100"/>
        </a:p>
        <a:p>
          <a:pPr algn="l"/>
          <a:r>
            <a:rPr kumimoji="1" lang="ja-JP" altLang="en-US" sz="1100"/>
            <a:t>支　　店 　：　浜松町支店（支店番号</a:t>
          </a:r>
          <a:r>
            <a:rPr kumimoji="1" lang="en-US" altLang="ja-JP" sz="1100"/>
            <a:t>148</a:t>
          </a:r>
          <a:r>
            <a:rPr kumimoji="1" lang="ja-JP" altLang="en-US" sz="1100"/>
            <a:t>）</a:t>
          </a:r>
          <a:endParaRPr kumimoji="1" lang="en-US" altLang="ja-JP" sz="1100"/>
        </a:p>
        <a:p>
          <a:pPr algn="l"/>
          <a:r>
            <a:rPr kumimoji="1" lang="ja-JP" altLang="en-US" sz="1100"/>
            <a:t>口　　座 　：　普通預金　１６８５２４５</a:t>
          </a:r>
          <a:endParaRPr kumimoji="1" lang="en-US" altLang="ja-JP" sz="1100"/>
        </a:p>
        <a:p>
          <a:pPr algn="l"/>
          <a:r>
            <a:rPr kumimoji="1" lang="ja-JP" altLang="en-US" sz="1100"/>
            <a:t>口座名義　：　シャ）コクサイロータリーニホンセイシヨウネ　　ンコウカンタチクゴウドウキコウ</a:t>
          </a:r>
          <a:endParaRPr kumimoji="1" lang="en-US" altLang="ja-JP" sz="1100"/>
        </a:p>
        <a:p>
          <a:pPr algn="l"/>
          <a:r>
            <a:rPr kumimoji="1" lang="ja-JP" altLang="en-US" sz="1100"/>
            <a:t>振込元名　：　請求番号を記入ください。</a:t>
          </a:r>
          <a:endParaRPr kumimoji="1" lang="en-US" altLang="ja-JP" sz="1100"/>
        </a:p>
        <a:p>
          <a:pPr algn="l"/>
          <a:r>
            <a:rPr kumimoji="1" lang="ja-JP" altLang="en-US" sz="1100"/>
            <a:t>手数料　　：　ご負担をお願いします。　　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66869</xdr:colOff>
      <xdr:row>19</xdr:row>
      <xdr:rowOff>162898</xdr:rowOff>
    </xdr:from>
    <xdr:to>
      <xdr:col>2</xdr:col>
      <xdr:colOff>2571750</xdr:colOff>
      <xdr:row>24</xdr:row>
      <xdr:rowOff>57150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5A3F9D83-4BC1-42DA-ADD4-CA2C301BA654}"/>
            </a:ext>
          </a:extLst>
        </xdr:cNvPr>
        <xdr:cNvSpPr/>
      </xdr:nvSpPr>
      <xdr:spPr>
        <a:xfrm>
          <a:off x="752669" y="3420448"/>
          <a:ext cx="4219381" cy="751502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ja-JP" alt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注意事項</a:t>
          </a:r>
          <a:r>
            <a:rPr lang="ja-JP" altLang="en-US">
              <a:solidFill>
                <a:sysClr val="windowText" lastClr="000000"/>
              </a:solidFill>
            </a:rPr>
            <a:t> </a:t>
          </a:r>
          <a:endParaRPr lang="en-US" altLang="ja-JP">
            <a:solidFill>
              <a:sysClr val="windowText" lastClr="000000"/>
            </a:solidFill>
          </a:endParaRPr>
        </a:p>
        <a:p>
          <a:pPr algn="l"/>
          <a:r>
            <a:rPr lang="ja-JP" altLang="en-US">
              <a:solidFill>
                <a:sysClr val="windowText" lastClr="000000"/>
              </a:solidFill>
            </a:rPr>
            <a:t>１）　 </a:t>
          </a:r>
          <a:r>
            <a:rPr lang="ja-JP" alt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３１日以上には対応していません。</a:t>
          </a:r>
          <a:endParaRPr lang="en-US" altLang="ja-JP" sz="1100" b="0" i="0" u="none" strike="noStrike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ja-JP" altLang="en-US">
              <a:solidFill>
                <a:sysClr val="windowText" lastClr="000000"/>
              </a:solidFill>
            </a:rPr>
            <a:t>２）　 </a:t>
          </a:r>
          <a:r>
            <a:rPr lang="ja-JP" alt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引率者の年齢が７０歳以上の場合、</a:t>
          </a:r>
          <a:r>
            <a:rPr lang="ja-JP" altLang="en-US">
              <a:solidFill>
                <a:sysClr val="windowText" lastClr="000000"/>
              </a:solidFill>
            </a:rPr>
            <a:t> </a:t>
          </a:r>
          <a:r>
            <a:rPr lang="en-US" altLang="ja-JP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RIJYEM</a:t>
          </a:r>
          <a:r>
            <a:rPr lang="ja-JP" alt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にお問合せ下さい</a:t>
          </a:r>
          <a:r>
            <a:rPr lang="ja-JP" altLang="en-US">
              <a:solidFill>
                <a:sysClr val="windowText" lastClr="000000"/>
              </a:solidFill>
            </a:rPr>
            <a:t>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647700</xdr:colOff>
      <xdr:row>25</xdr:row>
      <xdr:rowOff>57151</xdr:rowOff>
    </xdr:from>
    <xdr:to>
      <xdr:col>8</xdr:col>
      <xdr:colOff>1171575</xdr:colOff>
      <xdr:row>45</xdr:row>
      <xdr:rowOff>64671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CA282691-F14B-E3BD-DA54-55FDCD51D022}"/>
            </a:ext>
          </a:extLst>
        </xdr:cNvPr>
        <xdr:cNvGrpSpPr/>
      </xdr:nvGrpSpPr>
      <xdr:grpSpPr>
        <a:xfrm>
          <a:off x="647700" y="4343401"/>
          <a:ext cx="8705850" cy="3436520"/>
          <a:chOff x="438150" y="8801100"/>
          <a:chExt cx="9048750" cy="3571875"/>
        </a:xfrm>
      </xdr:grpSpPr>
      <xdr:sp macro="" textlink="">
        <xdr:nvSpPr>
          <xdr:cNvPr id="5" name="正方形/長方形 4">
            <a:extLst>
              <a:ext uri="{FF2B5EF4-FFF2-40B4-BE49-F238E27FC236}">
                <a16:creationId xmlns:a16="http://schemas.microsoft.com/office/drawing/2014/main" id="{971BCEC9-A78C-B5D8-11BC-52BD8F3F3852}"/>
              </a:ext>
            </a:extLst>
          </xdr:cNvPr>
          <xdr:cNvSpPr/>
        </xdr:nvSpPr>
        <xdr:spPr>
          <a:xfrm>
            <a:off x="438150" y="8801100"/>
            <a:ext cx="9048750" cy="3571875"/>
          </a:xfrm>
          <a:prstGeom prst="rect">
            <a:avLst/>
          </a:prstGeom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pic>
        <xdr:nvPicPr>
          <xdr:cNvPr id="6" name="図 5">
            <a:extLst>
              <a:ext uri="{FF2B5EF4-FFF2-40B4-BE49-F238E27FC236}">
                <a16:creationId xmlns:a16="http://schemas.microsoft.com/office/drawing/2014/main" id="{AF06FEE7-1741-4557-A468-2487D67382A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6498" y="8963025"/>
            <a:ext cx="8952278" cy="3019425"/>
          </a:xfrm>
          <a:prstGeom prst="rect">
            <a:avLst/>
          </a:prstGeom>
          <a:noFill/>
          <a:ln>
            <a:solidFill>
              <a:srgbClr val="FF0000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32FF7-75B4-49DD-90F5-B422D0697C15}">
  <sheetPr>
    <pageSetUpPr fitToPage="1"/>
  </sheetPr>
  <dimension ref="B2:T51"/>
  <sheetViews>
    <sheetView tabSelected="1" zoomScale="80" zoomScaleNormal="80" workbookViewId="0">
      <selection activeCell="Q6" sqref="Q6"/>
    </sheetView>
  </sheetViews>
  <sheetFormatPr defaultRowHeight="13.5" x14ac:dyDescent="0.15"/>
  <cols>
    <col min="1" max="1" width="6.625" customWidth="1"/>
    <col min="2" max="2" width="5" bestFit="1" customWidth="1"/>
    <col min="3" max="3" width="20.625" customWidth="1"/>
    <col min="4" max="4" width="9" style="70"/>
    <col min="5" max="5" width="19.875" customWidth="1"/>
    <col min="6" max="6" width="20.875" customWidth="1"/>
    <col min="7" max="7" width="10.375" customWidth="1"/>
    <col min="8" max="8" width="14.375" bestFit="1" customWidth="1"/>
    <col min="9" max="9" width="14.375" style="47" bestFit="1" customWidth="1"/>
    <col min="10" max="11" width="14.375" style="71" bestFit="1" customWidth="1"/>
    <col min="12" max="12" width="14.375" style="72" customWidth="1"/>
    <col min="13" max="13" width="14.375" style="71" customWidth="1"/>
    <col min="14" max="14" width="14.25" style="73" bestFit="1" customWidth="1"/>
    <col min="15" max="15" width="14.375" style="73" customWidth="1"/>
    <col min="16" max="16" width="5.125" style="73" customWidth="1"/>
    <col min="17" max="17" width="22.625" style="73" customWidth="1"/>
    <col min="18" max="18" width="32" style="73" customWidth="1"/>
    <col min="19" max="19" width="4" style="73" customWidth="1"/>
    <col min="20" max="20" width="3.25" style="73" customWidth="1"/>
  </cols>
  <sheetData>
    <row r="2" spans="2:20" ht="13.5" customHeight="1" x14ac:dyDescent="0.15">
      <c r="B2" s="129" t="s">
        <v>120</v>
      </c>
      <c r="C2" s="129"/>
      <c r="E2" s="74"/>
      <c r="F2" t="s">
        <v>47</v>
      </c>
    </row>
    <row r="3" spans="2:20" ht="13.5" customHeight="1" x14ac:dyDescent="0.15">
      <c r="B3" s="129"/>
      <c r="C3" s="129"/>
      <c r="F3" t="s">
        <v>48</v>
      </c>
    </row>
    <row r="4" spans="2:20" ht="13.5" customHeight="1" x14ac:dyDescent="0.15">
      <c r="B4" s="129"/>
      <c r="C4" s="129"/>
      <c r="F4" t="s">
        <v>49</v>
      </c>
    </row>
    <row r="5" spans="2:20" ht="14.25" customHeight="1" x14ac:dyDescent="0.15">
      <c r="B5" s="129"/>
      <c r="C5" s="129"/>
      <c r="F5" t="s">
        <v>50</v>
      </c>
    </row>
    <row r="6" spans="2:20" ht="14.25" thickBot="1" x14ac:dyDescent="0.2">
      <c r="B6" s="129"/>
      <c r="C6" s="129"/>
      <c r="E6" s="47" t="s">
        <v>51</v>
      </c>
    </row>
    <row r="7" spans="2:20" ht="24.75" customHeight="1" thickBot="1" x14ac:dyDescent="0.2">
      <c r="E7" s="75"/>
      <c r="F7" s="76" t="s">
        <v>52</v>
      </c>
      <c r="G7" s="137"/>
      <c r="H7" s="138"/>
      <c r="I7" s="138"/>
      <c r="J7" s="138"/>
      <c r="K7" s="139"/>
    </row>
    <row r="8" spans="2:20" ht="18" customHeight="1" thickBot="1" x14ac:dyDescent="0.2">
      <c r="C8" s="77" t="s">
        <v>53</v>
      </c>
      <c r="F8" s="78" t="s">
        <v>54</v>
      </c>
      <c r="G8" s="79" t="s">
        <v>55</v>
      </c>
    </row>
    <row r="9" spans="2:20" ht="18" customHeight="1" x14ac:dyDescent="0.15">
      <c r="C9" s="140"/>
      <c r="F9" s="78" t="s">
        <v>54</v>
      </c>
      <c r="G9" s="79" t="s">
        <v>56</v>
      </c>
    </row>
    <row r="10" spans="2:20" ht="18" customHeight="1" thickBot="1" x14ac:dyDescent="0.2">
      <c r="C10" s="141"/>
      <c r="F10" s="78" t="s">
        <v>54</v>
      </c>
      <c r="G10" s="79" t="s">
        <v>57</v>
      </c>
    </row>
    <row r="11" spans="2:20" ht="18" customHeight="1" thickBot="1" x14ac:dyDescent="0.2">
      <c r="C11" s="80" t="s">
        <v>58</v>
      </c>
      <c r="N11" s="81" t="s">
        <v>59</v>
      </c>
      <c r="O11" s="82" t="s">
        <v>118</v>
      </c>
    </row>
    <row r="12" spans="2:20" ht="24.75" thickBot="1" x14ac:dyDescent="0.2">
      <c r="C12" s="83"/>
      <c r="D12" s="84"/>
      <c r="E12" s="142" t="s">
        <v>60</v>
      </c>
      <c r="F12" s="142"/>
      <c r="G12" s="142"/>
      <c r="H12" s="142"/>
      <c r="I12" s="142"/>
      <c r="J12" s="142"/>
      <c r="K12" s="142"/>
      <c r="L12" s="142"/>
      <c r="M12" s="143"/>
    </row>
    <row r="13" spans="2:20" ht="14.25" thickBot="1" x14ac:dyDescent="0.2">
      <c r="M13" s="144" t="s">
        <v>61</v>
      </c>
      <c r="N13" s="145"/>
    </row>
    <row r="14" spans="2:20" ht="14.25" thickBot="1" x14ac:dyDescent="0.2">
      <c r="C14" s="85" t="s">
        <v>61</v>
      </c>
      <c r="D14" s="86"/>
      <c r="E14" s="48" t="s">
        <v>62</v>
      </c>
      <c r="F14" s="48" t="s">
        <v>63</v>
      </c>
      <c r="G14" s="48" t="s">
        <v>64</v>
      </c>
      <c r="H14" s="48" t="s">
        <v>65</v>
      </c>
      <c r="I14" s="48" t="s">
        <v>66</v>
      </c>
      <c r="J14" s="146" t="s">
        <v>67</v>
      </c>
      <c r="K14" s="146"/>
      <c r="L14" s="87" t="s">
        <v>68</v>
      </c>
      <c r="M14" s="88" t="s">
        <v>69</v>
      </c>
      <c r="N14" s="89" t="s">
        <v>70</v>
      </c>
    </row>
    <row r="15" spans="2:20" ht="14.25" thickBot="1" x14ac:dyDescent="0.2">
      <c r="C15" s="130" t="s">
        <v>71</v>
      </c>
      <c r="D15" s="90" t="s">
        <v>72</v>
      </c>
      <c r="E15" s="69" t="s">
        <v>73</v>
      </c>
      <c r="F15" s="69" t="s">
        <v>74</v>
      </c>
      <c r="G15" s="69" t="s">
        <v>75</v>
      </c>
      <c r="H15" s="69" t="s">
        <v>76</v>
      </c>
      <c r="I15" s="69" t="s">
        <v>77</v>
      </c>
      <c r="J15" s="91" t="s">
        <v>78</v>
      </c>
      <c r="K15" s="91" t="s">
        <v>79</v>
      </c>
      <c r="L15" s="132" t="s">
        <v>80</v>
      </c>
      <c r="M15" s="92"/>
      <c r="N15" s="93">
        <f>SUM($N$19:$N$100)</f>
        <v>0</v>
      </c>
      <c r="O15" s="94"/>
      <c r="P15"/>
      <c r="Q15" s="2" t="s">
        <v>81</v>
      </c>
      <c r="R15" s="78"/>
      <c r="S15" s="47"/>
      <c r="T15"/>
    </row>
    <row r="16" spans="2:20" x14ac:dyDescent="0.15">
      <c r="C16" s="131"/>
      <c r="D16" s="90" t="s">
        <v>82</v>
      </c>
      <c r="E16" s="131" t="s">
        <v>83</v>
      </c>
      <c r="F16" s="131"/>
      <c r="G16" s="69"/>
      <c r="H16" s="69" t="s">
        <v>84</v>
      </c>
      <c r="I16" s="69" t="s">
        <v>85</v>
      </c>
      <c r="J16" s="69" t="s">
        <v>84</v>
      </c>
      <c r="K16" s="69" t="s">
        <v>84</v>
      </c>
      <c r="L16" s="133"/>
      <c r="M16" s="95" t="s">
        <v>86</v>
      </c>
      <c r="N16" s="134" t="s">
        <v>87</v>
      </c>
      <c r="O16" s="96"/>
      <c r="P16"/>
      <c r="Q16"/>
      <c r="R16"/>
      <c r="S16"/>
      <c r="T16"/>
    </row>
    <row r="17" spans="2:20" ht="18.75" customHeight="1" x14ac:dyDescent="0.15">
      <c r="B17" s="97" t="s">
        <v>28</v>
      </c>
      <c r="C17" s="98" t="s">
        <v>117</v>
      </c>
      <c r="D17" s="99" t="s">
        <v>88</v>
      </c>
      <c r="E17" s="98" t="s">
        <v>89</v>
      </c>
      <c r="F17" s="98" t="s">
        <v>90</v>
      </c>
      <c r="G17" s="98"/>
      <c r="H17" s="100">
        <v>37965</v>
      </c>
      <c r="I17" s="101">
        <v>1</v>
      </c>
      <c r="J17" s="102">
        <v>43777</v>
      </c>
      <c r="K17" s="102">
        <v>43780</v>
      </c>
      <c r="L17" s="103" t="s">
        <v>91</v>
      </c>
      <c r="M17" s="104" t="s">
        <v>92</v>
      </c>
      <c r="N17" s="135"/>
      <c r="P17"/>
      <c r="Q17"/>
      <c r="R17" s="6" t="str">
        <f>IF($M$15="","",$M$15)</f>
        <v/>
      </c>
      <c r="S17"/>
      <c r="T17"/>
    </row>
    <row r="18" spans="2:20" ht="18.75" customHeight="1" x14ac:dyDescent="0.15">
      <c r="B18" s="105"/>
      <c r="C18" s="48" t="s">
        <v>93</v>
      </c>
      <c r="D18" s="106"/>
      <c r="E18" s="49" t="s">
        <v>94</v>
      </c>
      <c r="F18" s="49"/>
      <c r="G18" s="49"/>
      <c r="H18" s="107"/>
      <c r="I18" s="108"/>
      <c r="J18" s="109"/>
      <c r="K18" s="109"/>
      <c r="L18" s="110"/>
      <c r="M18" s="109"/>
      <c r="N18" s="111"/>
      <c r="P18"/>
      <c r="Q18" s="136" t="s">
        <v>119</v>
      </c>
      <c r="R18" s="136"/>
      <c r="S18" s="136"/>
      <c r="T18"/>
    </row>
    <row r="19" spans="2:20" ht="13.5" customHeight="1" x14ac:dyDescent="0.15">
      <c r="B19" s="4">
        <v>1</v>
      </c>
      <c r="C19" s="4"/>
      <c r="D19" s="87" t="s">
        <v>95</v>
      </c>
      <c r="E19" s="124"/>
      <c r="F19" s="124"/>
      <c r="G19" s="123"/>
      <c r="H19" s="125"/>
      <c r="I19" s="112"/>
      <c r="J19" s="125"/>
      <c r="K19" s="125"/>
      <c r="L19" s="112"/>
      <c r="M19" s="112"/>
      <c r="N19" s="111"/>
      <c r="P19"/>
      <c r="Q19" s="113"/>
      <c r="R19"/>
      <c r="S19"/>
      <c r="T19"/>
    </row>
    <row r="20" spans="2:20" x14ac:dyDescent="0.15">
      <c r="B20" s="4">
        <v>2</v>
      </c>
      <c r="C20" s="4"/>
      <c r="D20" s="87" t="s">
        <v>95</v>
      </c>
      <c r="E20" s="124"/>
      <c r="F20" s="124"/>
      <c r="G20" s="123"/>
      <c r="H20" s="125"/>
      <c r="I20" s="112"/>
      <c r="J20" s="125"/>
      <c r="K20" s="125"/>
      <c r="L20" s="112"/>
      <c r="M20" s="112"/>
      <c r="N20" s="111"/>
      <c r="P20"/>
      <c r="Q20" s="126" t="s">
        <v>96</v>
      </c>
      <c r="R20" s="126"/>
      <c r="S20" s="126"/>
      <c r="T20"/>
    </row>
    <row r="21" spans="2:20" x14ac:dyDescent="0.15">
      <c r="B21" s="4">
        <v>3</v>
      </c>
      <c r="C21" s="4"/>
      <c r="D21" s="87" t="s">
        <v>95</v>
      </c>
      <c r="E21" s="124"/>
      <c r="F21" s="124"/>
      <c r="G21" s="123"/>
      <c r="H21" s="125"/>
      <c r="I21" s="112"/>
      <c r="J21" s="125"/>
      <c r="K21" s="125"/>
      <c r="L21" s="112"/>
      <c r="M21" s="112"/>
      <c r="N21" s="111"/>
      <c r="P21"/>
      <c r="Q21" s="126" t="s">
        <v>97</v>
      </c>
      <c r="R21" s="126"/>
      <c r="S21" s="126"/>
      <c r="T21"/>
    </row>
    <row r="22" spans="2:20" x14ac:dyDescent="0.15">
      <c r="B22" s="49">
        <v>4</v>
      </c>
      <c r="C22" s="4"/>
      <c r="D22" s="114" t="s">
        <v>95</v>
      </c>
      <c r="E22" s="124"/>
      <c r="F22" s="124"/>
      <c r="G22" s="123"/>
      <c r="H22" s="125"/>
      <c r="I22" s="112"/>
      <c r="J22" s="125"/>
      <c r="K22" s="125"/>
      <c r="L22" s="112"/>
      <c r="M22" s="112"/>
      <c r="N22" s="111"/>
      <c r="P22"/>
      <c r="Q22"/>
      <c r="R22"/>
      <c r="S22"/>
      <c r="T22"/>
    </row>
    <row r="23" spans="2:20" x14ac:dyDescent="0.15">
      <c r="B23" s="4">
        <v>5</v>
      </c>
      <c r="C23" s="4"/>
      <c r="D23" s="87" t="s">
        <v>88</v>
      </c>
      <c r="E23" s="124"/>
      <c r="F23" s="124"/>
      <c r="G23" s="123"/>
      <c r="H23" s="125"/>
      <c r="I23" s="112"/>
      <c r="J23" s="125"/>
      <c r="K23" s="125"/>
      <c r="L23" s="112"/>
      <c r="M23" s="112"/>
      <c r="N23" s="111"/>
      <c r="P23"/>
      <c r="Q23" s="4" t="s">
        <v>98</v>
      </c>
      <c r="R23" s="48" t="str">
        <f>IF($E$7="","",$E$7)</f>
        <v/>
      </c>
      <c r="S23"/>
      <c r="T23"/>
    </row>
    <row r="24" spans="2:20" x14ac:dyDescent="0.15">
      <c r="B24" s="4">
        <v>6</v>
      </c>
      <c r="C24" s="4"/>
      <c r="D24" s="87" t="s">
        <v>88</v>
      </c>
      <c r="E24" s="124"/>
      <c r="F24" s="124"/>
      <c r="G24" s="123"/>
      <c r="H24" s="125"/>
      <c r="I24" s="112"/>
      <c r="J24" s="125"/>
      <c r="K24" s="125"/>
      <c r="L24" s="112"/>
      <c r="M24" s="112"/>
      <c r="N24" s="111"/>
      <c r="P24"/>
      <c r="Q24" s="127" t="s">
        <v>99</v>
      </c>
      <c r="R24" s="128" t="str">
        <f>IF($G$7="","",$G$7)</f>
        <v/>
      </c>
      <c r="S24" t="s">
        <v>100</v>
      </c>
      <c r="T24"/>
    </row>
    <row r="25" spans="2:20" x14ac:dyDescent="0.15">
      <c r="B25" s="4">
        <v>7</v>
      </c>
      <c r="C25" s="4"/>
      <c r="D25" s="87" t="s">
        <v>88</v>
      </c>
      <c r="E25" s="124"/>
      <c r="F25" s="124"/>
      <c r="G25" s="123"/>
      <c r="H25" s="125"/>
      <c r="I25" s="112"/>
      <c r="J25" s="125"/>
      <c r="K25" s="125"/>
      <c r="L25" s="112"/>
      <c r="M25" s="112"/>
      <c r="N25" s="111"/>
      <c r="P25"/>
      <c r="Q25" s="127"/>
      <c r="R25" s="128"/>
      <c r="T25"/>
    </row>
    <row r="26" spans="2:20" x14ac:dyDescent="0.15">
      <c r="B26" s="4">
        <v>8</v>
      </c>
      <c r="C26" s="4"/>
      <c r="D26" s="87" t="s">
        <v>88</v>
      </c>
      <c r="E26" s="124"/>
      <c r="F26" s="124"/>
      <c r="G26" s="123"/>
      <c r="H26" s="125"/>
      <c r="I26" s="112"/>
      <c r="J26" s="125"/>
      <c r="K26" s="125"/>
      <c r="L26" s="112"/>
      <c r="M26" s="112"/>
      <c r="N26" s="111"/>
      <c r="P26"/>
      <c r="Q26" s="4" t="s">
        <v>101</v>
      </c>
      <c r="R26" s="111">
        <f>N15</f>
        <v>0</v>
      </c>
      <c r="S26" t="s">
        <v>102</v>
      </c>
      <c r="T26"/>
    </row>
    <row r="27" spans="2:20" x14ac:dyDescent="0.15">
      <c r="B27" s="4">
        <v>9</v>
      </c>
      <c r="C27" s="4"/>
      <c r="D27" s="87" t="s">
        <v>88</v>
      </c>
      <c r="E27" s="124"/>
      <c r="F27" s="124"/>
      <c r="G27" s="123"/>
      <c r="H27" s="125"/>
      <c r="I27" s="112"/>
      <c r="J27" s="125"/>
      <c r="K27" s="125"/>
      <c r="L27" s="112"/>
      <c r="M27" s="112"/>
      <c r="N27" s="111"/>
      <c r="P27"/>
      <c r="Q27" s="4" t="s">
        <v>103</v>
      </c>
      <c r="R27" s="105"/>
      <c r="S27"/>
      <c r="T27"/>
    </row>
    <row r="28" spans="2:20" x14ac:dyDescent="0.15">
      <c r="B28" s="4">
        <v>10</v>
      </c>
      <c r="C28" s="4"/>
      <c r="D28" s="87" t="s">
        <v>88</v>
      </c>
      <c r="E28" s="124"/>
      <c r="F28" s="124"/>
      <c r="G28" s="123"/>
      <c r="H28" s="125"/>
      <c r="I28" s="112"/>
      <c r="J28" s="125"/>
      <c r="K28" s="125"/>
      <c r="L28" s="112"/>
      <c r="M28" s="112"/>
      <c r="N28" s="111"/>
      <c r="P28"/>
      <c r="Q28" s="4" t="s">
        <v>104</v>
      </c>
      <c r="R28" s="48" t="s">
        <v>105</v>
      </c>
      <c r="S28"/>
      <c r="T28"/>
    </row>
    <row r="29" spans="2:20" x14ac:dyDescent="0.15">
      <c r="B29" s="4">
        <v>11</v>
      </c>
      <c r="C29" s="4"/>
      <c r="D29" s="87" t="s">
        <v>88</v>
      </c>
      <c r="E29" s="124"/>
      <c r="F29" s="124"/>
      <c r="G29" s="123"/>
      <c r="H29" s="125"/>
      <c r="I29" s="112"/>
      <c r="J29" s="125"/>
      <c r="K29" s="125"/>
      <c r="L29" s="112"/>
      <c r="M29" s="112"/>
      <c r="N29" s="111"/>
      <c r="P29"/>
      <c r="Q29" s="4" t="s">
        <v>106</v>
      </c>
      <c r="R29" s="48" t="s">
        <v>116</v>
      </c>
      <c r="S29"/>
      <c r="T29"/>
    </row>
    <row r="30" spans="2:20" x14ac:dyDescent="0.15">
      <c r="B30" s="4">
        <v>12</v>
      </c>
      <c r="C30" s="4"/>
      <c r="D30" s="87" t="s">
        <v>88</v>
      </c>
      <c r="E30" s="124"/>
      <c r="F30" s="124"/>
      <c r="G30" s="123"/>
      <c r="H30" s="125"/>
      <c r="I30" s="112"/>
      <c r="J30" s="125"/>
      <c r="K30" s="125"/>
      <c r="L30" s="112"/>
      <c r="M30" s="112"/>
      <c r="N30" s="111"/>
      <c r="P30"/>
      <c r="Q30" s="4" t="s">
        <v>107</v>
      </c>
      <c r="R30" s="115" t="s">
        <v>108</v>
      </c>
      <c r="S30"/>
      <c r="T30"/>
    </row>
    <row r="31" spans="2:20" x14ac:dyDescent="0.15">
      <c r="B31" s="4">
        <v>13</v>
      </c>
      <c r="C31" s="4"/>
      <c r="D31" s="87" t="s">
        <v>88</v>
      </c>
      <c r="E31" s="124"/>
      <c r="F31" s="124"/>
      <c r="G31" s="123"/>
      <c r="H31" s="125"/>
      <c r="I31" s="112"/>
      <c r="J31" s="125"/>
      <c r="K31" s="125"/>
      <c r="L31" s="112"/>
      <c r="M31" s="112"/>
      <c r="N31" s="111"/>
      <c r="P31"/>
      <c r="Q31" s="4" t="s">
        <v>109</v>
      </c>
      <c r="R31" s="115" t="s">
        <v>108</v>
      </c>
      <c r="S31"/>
      <c r="T31"/>
    </row>
    <row r="32" spans="2:20" x14ac:dyDescent="0.15">
      <c r="B32" s="4">
        <v>14</v>
      </c>
      <c r="C32" s="4"/>
      <c r="D32" s="87" t="s">
        <v>88</v>
      </c>
      <c r="E32" s="124"/>
      <c r="F32" s="124"/>
      <c r="G32" s="123"/>
      <c r="H32" s="125"/>
      <c r="I32" s="112"/>
      <c r="J32" s="125"/>
      <c r="K32" s="125"/>
      <c r="L32" s="112"/>
      <c r="M32" s="112"/>
      <c r="N32" s="111"/>
      <c r="P32"/>
      <c r="Q32" s="4" t="s">
        <v>110</v>
      </c>
      <c r="R32" s="115" t="s">
        <v>108</v>
      </c>
      <c r="S32"/>
      <c r="T32"/>
    </row>
    <row r="33" spans="2:20" x14ac:dyDescent="0.15">
      <c r="B33" s="4">
        <v>15</v>
      </c>
      <c r="C33" s="4"/>
      <c r="D33" s="87" t="s">
        <v>88</v>
      </c>
      <c r="E33" s="124"/>
      <c r="F33" s="124"/>
      <c r="G33" s="123"/>
      <c r="H33" s="125"/>
      <c r="I33" s="112"/>
      <c r="J33" s="125"/>
      <c r="K33" s="125"/>
      <c r="L33" s="112"/>
      <c r="M33" s="112"/>
      <c r="N33" s="111"/>
      <c r="P33"/>
      <c r="Q33" s="116" t="s">
        <v>111</v>
      </c>
      <c r="R33" s="117"/>
      <c r="S33"/>
      <c r="T33"/>
    </row>
    <row r="34" spans="2:20" x14ac:dyDescent="0.15">
      <c r="B34" s="4">
        <v>16</v>
      </c>
      <c r="C34" s="4"/>
      <c r="D34" s="87" t="s">
        <v>88</v>
      </c>
      <c r="E34" s="124"/>
      <c r="F34" s="124"/>
      <c r="G34" s="123"/>
      <c r="H34" s="125"/>
      <c r="I34" s="112"/>
      <c r="J34" s="125"/>
      <c r="K34" s="125"/>
      <c r="L34" s="112"/>
      <c r="M34" s="112"/>
      <c r="N34" s="111"/>
      <c r="P34"/>
      <c r="Q34" s="118"/>
      <c r="R34" s="119"/>
      <c r="S34"/>
      <c r="T34"/>
    </row>
    <row r="35" spans="2:20" x14ac:dyDescent="0.15">
      <c r="B35" s="4">
        <v>17</v>
      </c>
      <c r="C35" s="4"/>
      <c r="D35" s="87" t="s">
        <v>88</v>
      </c>
      <c r="E35" s="124"/>
      <c r="F35" s="124"/>
      <c r="G35" s="123"/>
      <c r="H35" s="125"/>
      <c r="I35" s="112"/>
      <c r="J35" s="125"/>
      <c r="K35" s="125"/>
      <c r="L35" s="112"/>
      <c r="M35" s="112"/>
      <c r="N35" s="111"/>
      <c r="P35"/>
      <c r="Q35"/>
      <c r="R35"/>
      <c r="S35"/>
      <c r="T35"/>
    </row>
    <row r="36" spans="2:20" x14ac:dyDescent="0.15">
      <c r="B36" s="4">
        <v>18</v>
      </c>
      <c r="C36" s="4"/>
      <c r="D36" s="87" t="s">
        <v>88</v>
      </c>
      <c r="E36" s="124"/>
      <c r="F36" s="124"/>
      <c r="G36" s="123"/>
      <c r="H36" s="125"/>
      <c r="I36" s="112"/>
      <c r="J36" s="125"/>
      <c r="K36" s="125"/>
      <c r="L36" s="112"/>
      <c r="M36" s="112"/>
      <c r="N36" s="111"/>
      <c r="P36"/>
      <c r="Q36"/>
      <c r="R36"/>
      <c r="S36"/>
      <c r="T36"/>
    </row>
    <row r="37" spans="2:20" x14ac:dyDescent="0.15">
      <c r="B37" s="4">
        <v>19</v>
      </c>
      <c r="C37" s="4"/>
      <c r="D37" s="87" t="s">
        <v>88</v>
      </c>
      <c r="E37" s="124"/>
      <c r="F37" s="124"/>
      <c r="G37" s="123"/>
      <c r="H37" s="125"/>
      <c r="I37" s="112"/>
      <c r="J37" s="125"/>
      <c r="K37" s="125"/>
      <c r="L37" s="112"/>
      <c r="M37" s="112"/>
      <c r="N37" s="111"/>
      <c r="P37"/>
      <c r="Q37"/>
      <c r="R37"/>
      <c r="S37"/>
      <c r="T37"/>
    </row>
    <row r="38" spans="2:20" x14ac:dyDescent="0.15">
      <c r="B38" s="4">
        <v>20</v>
      </c>
      <c r="C38" s="4"/>
      <c r="D38" s="87" t="s">
        <v>88</v>
      </c>
      <c r="E38" s="124"/>
      <c r="F38" s="124"/>
      <c r="G38" s="123"/>
      <c r="H38" s="125"/>
      <c r="I38" s="112"/>
      <c r="J38" s="125"/>
      <c r="K38" s="125"/>
      <c r="L38" s="112"/>
      <c r="M38" s="112"/>
      <c r="N38" s="111"/>
      <c r="P38"/>
      <c r="Q38"/>
      <c r="R38"/>
      <c r="S38"/>
      <c r="T38"/>
    </row>
    <row r="39" spans="2:20" x14ac:dyDescent="0.15">
      <c r="B39" s="4">
        <v>21</v>
      </c>
      <c r="C39" s="4"/>
      <c r="D39" s="87" t="s">
        <v>88</v>
      </c>
      <c r="E39" s="124"/>
      <c r="F39" s="124"/>
      <c r="G39" s="123"/>
      <c r="H39" s="125"/>
      <c r="I39" s="112"/>
      <c r="J39" s="125"/>
      <c r="K39" s="125"/>
      <c r="L39" s="112"/>
      <c r="M39" s="112"/>
      <c r="N39" s="111"/>
      <c r="P39"/>
      <c r="Q39"/>
      <c r="R39"/>
      <c r="S39"/>
      <c r="T39"/>
    </row>
    <row r="40" spans="2:20" x14ac:dyDescent="0.15">
      <c r="B40" s="4">
        <v>22</v>
      </c>
      <c r="C40" s="4"/>
      <c r="D40" s="87" t="s">
        <v>88</v>
      </c>
      <c r="E40" s="124"/>
      <c r="F40" s="124"/>
      <c r="G40" s="123"/>
      <c r="H40" s="125"/>
      <c r="I40" s="112"/>
      <c r="J40" s="125"/>
      <c r="K40" s="125"/>
      <c r="L40" s="112"/>
      <c r="M40" s="112"/>
      <c r="N40" s="111"/>
      <c r="P40"/>
      <c r="Q40"/>
      <c r="R40"/>
      <c r="S40"/>
      <c r="T40"/>
    </row>
    <row r="41" spans="2:20" x14ac:dyDescent="0.15">
      <c r="B41" s="4">
        <v>23</v>
      </c>
      <c r="C41" s="4"/>
      <c r="D41" s="87" t="s">
        <v>88</v>
      </c>
      <c r="E41" s="124"/>
      <c r="F41" s="124"/>
      <c r="G41" s="123"/>
      <c r="H41" s="125"/>
      <c r="I41" s="112"/>
      <c r="J41" s="125"/>
      <c r="K41" s="125"/>
      <c r="L41" s="112"/>
      <c r="M41" s="112"/>
      <c r="N41" s="111"/>
      <c r="P41"/>
      <c r="Q41"/>
      <c r="R41"/>
      <c r="S41"/>
      <c r="T41"/>
    </row>
    <row r="42" spans="2:20" x14ac:dyDescent="0.15">
      <c r="B42" s="4">
        <v>24</v>
      </c>
      <c r="C42" s="4"/>
      <c r="D42" s="87" t="s">
        <v>88</v>
      </c>
      <c r="E42" s="124"/>
      <c r="F42" s="124"/>
      <c r="G42" s="123"/>
      <c r="H42" s="125"/>
      <c r="I42" s="112"/>
      <c r="J42" s="125"/>
      <c r="K42" s="125"/>
      <c r="L42" s="112"/>
      <c r="M42" s="112"/>
      <c r="N42" s="111"/>
      <c r="P42"/>
      <c r="Q42"/>
      <c r="R42"/>
      <c r="S42"/>
      <c r="T42"/>
    </row>
    <row r="43" spans="2:20" x14ac:dyDescent="0.15">
      <c r="B43" s="4">
        <v>25</v>
      </c>
      <c r="C43" s="4"/>
      <c r="D43" s="87" t="s">
        <v>88</v>
      </c>
      <c r="E43" s="124"/>
      <c r="F43" s="124"/>
      <c r="G43" s="123"/>
      <c r="H43" s="125"/>
      <c r="I43" s="112"/>
      <c r="J43" s="125"/>
      <c r="K43" s="125"/>
      <c r="L43" s="112"/>
      <c r="M43" s="112"/>
      <c r="N43" s="111"/>
      <c r="P43"/>
      <c r="Q43"/>
      <c r="R43"/>
      <c r="S43"/>
      <c r="T43"/>
    </row>
    <row r="44" spans="2:20" x14ac:dyDescent="0.15">
      <c r="B44" s="4">
        <v>26</v>
      </c>
      <c r="C44" s="4"/>
      <c r="D44" s="87" t="s">
        <v>88</v>
      </c>
      <c r="E44" s="124"/>
      <c r="F44" s="124"/>
      <c r="G44" s="123"/>
      <c r="H44" s="125"/>
      <c r="I44" s="112"/>
      <c r="J44" s="125"/>
      <c r="K44" s="125"/>
      <c r="L44" s="112"/>
      <c r="M44" s="112"/>
      <c r="N44" s="111"/>
      <c r="P44"/>
      <c r="Q44"/>
      <c r="R44"/>
      <c r="S44"/>
      <c r="T44"/>
    </row>
    <row r="45" spans="2:20" x14ac:dyDescent="0.15">
      <c r="B45" s="4">
        <v>27</v>
      </c>
      <c r="C45" s="4"/>
      <c r="D45" s="87" t="s">
        <v>88</v>
      </c>
      <c r="E45" s="124"/>
      <c r="F45" s="124"/>
      <c r="G45" s="123"/>
      <c r="H45" s="125"/>
      <c r="I45" s="112"/>
      <c r="J45" s="125"/>
      <c r="K45" s="125"/>
      <c r="L45" s="112"/>
      <c r="M45" s="112"/>
      <c r="N45" s="111"/>
      <c r="P45"/>
      <c r="Q45"/>
      <c r="R45"/>
      <c r="S45"/>
      <c r="T45"/>
    </row>
    <row r="46" spans="2:20" x14ac:dyDescent="0.15">
      <c r="B46" s="4">
        <v>28</v>
      </c>
      <c r="C46" s="4"/>
      <c r="D46" s="87" t="s">
        <v>88</v>
      </c>
      <c r="E46" s="124"/>
      <c r="F46" s="124"/>
      <c r="G46" s="123"/>
      <c r="H46" s="125"/>
      <c r="I46" s="112"/>
      <c r="J46" s="125"/>
      <c r="K46" s="125"/>
      <c r="L46" s="112"/>
      <c r="M46" s="112"/>
      <c r="N46" s="111"/>
      <c r="P46"/>
      <c r="Q46" t="s">
        <v>112</v>
      </c>
      <c r="R46"/>
      <c r="S46"/>
      <c r="T46"/>
    </row>
    <row r="47" spans="2:20" x14ac:dyDescent="0.15">
      <c r="B47" s="4">
        <v>29</v>
      </c>
      <c r="C47" s="4"/>
      <c r="D47" s="87" t="s">
        <v>88</v>
      </c>
      <c r="E47" s="124"/>
      <c r="F47" s="124"/>
      <c r="G47" s="123"/>
      <c r="H47" s="125"/>
      <c r="I47" s="112"/>
      <c r="J47" s="125"/>
      <c r="K47" s="125"/>
      <c r="L47" s="112"/>
      <c r="M47" s="112"/>
      <c r="N47" s="111"/>
      <c r="P47"/>
      <c r="Q47" t="s">
        <v>113</v>
      </c>
      <c r="R47"/>
      <c r="S47"/>
      <c r="T47"/>
    </row>
    <row r="48" spans="2:20" x14ac:dyDescent="0.15">
      <c r="B48" s="4">
        <v>30</v>
      </c>
      <c r="C48" s="4"/>
      <c r="D48" s="87" t="s">
        <v>88</v>
      </c>
      <c r="E48" s="124"/>
      <c r="F48" s="124"/>
      <c r="G48" s="123"/>
      <c r="H48" s="125"/>
      <c r="I48" s="112"/>
      <c r="J48" s="125"/>
      <c r="K48" s="125"/>
      <c r="L48" s="112"/>
      <c r="M48" s="112"/>
      <c r="N48" s="111"/>
      <c r="P48"/>
      <c r="Q48" t="s">
        <v>114</v>
      </c>
      <c r="R48"/>
      <c r="S48"/>
      <c r="T48"/>
    </row>
    <row r="49" spans="16:20" x14ac:dyDescent="0.15">
      <c r="P49"/>
      <c r="Q49" t="s">
        <v>115</v>
      </c>
      <c r="R49"/>
      <c r="S49"/>
      <c r="T49"/>
    </row>
    <row r="50" spans="16:20" x14ac:dyDescent="0.15">
      <c r="P50"/>
      <c r="Q50"/>
      <c r="R50"/>
      <c r="S50"/>
      <c r="T50"/>
    </row>
    <row r="51" spans="16:20" x14ac:dyDescent="0.15">
      <c r="P51"/>
      <c r="Q51"/>
      <c r="R51"/>
      <c r="S51"/>
      <c r="T51"/>
    </row>
  </sheetData>
  <mergeCells count="15">
    <mergeCell ref="Q21:S21"/>
    <mergeCell ref="Q24:Q25"/>
    <mergeCell ref="R24:R25"/>
    <mergeCell ref="B2:C6"/>
    <mergeCell ref="C15:C16"/>
    <mergeCell ref="L15:L16"/>
    <mergeCell ref="E16:F16"/>
    <mergeCell ref="N16:N17"/>
    <mergeCell ref="Q18:S18"/>
    <mergeCell ref="Q20:S20"/>
    <mergeCell ref="G7:K7"/>
    <mergeCell ref="C9:C10"/>
    <mergeCell ref="E12:M12"/>
    <mergeCell ref="M13:N13"/>
    <mergeCell ref="J14:K14"/>
  </mergeCells>
  <phoneticPr fontId="2"/>
  <pageMargins left="0.7" right="0.7" top="0.75" bottom="0.75" header="0.3" footer="0.3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12D34-18EC-443A-BDDD-DBFB3A1ABA34}">
  <sheetPr>
    <pageSetUpPr fitToPage="1"/>
  </sheetPr>
  <dimension ref="B1:P189"/>
  <sheetViews>
    <sheetView topLeftCell="A10" zoomScaleNormal="100" workbookViewId="0">
      <selection activeCell="G21" sqref="G21"/>
    </sheetView>
  </sheetViews>
  <sheetFormatPr defaultRowHeight="13.5" x14ac:dyDescent="0.15"/>
  <cols>
    <col min="2" max="2" width="22.5" bestFit="1" customWidth="1"/>
    <col min="3" max="3" width="35.5" customWidth="1"/>
    <col min="4" max="4" width="0.125" customWidth="1"/>
    <col min="5" max="5" width="7.125" customWidth="1"/>
    <col min="6" max="6" width="9.625" bestFit="1" customWidth="1"/>
    <col min="7" max="7" width="23.5" customWidth="1"/>
    <col min="8" max="8" width="6" hidden="1" customWidth="1"/>
    <col min="9" max="9" width="17.75" customWidth="1"/>
    <col min="10" max="10" width="2" customWidth="1"/>
    <col min="11" max="11" width="14.625" style="6" bestFit="1" customWidth="1"/>
    <col min="13" max="13" width="9" style="5"/>
    <col min="15" max="15" width="11.125" customWidth="1"/>
    <col min="16" max="16" width="9" style="5"/>
  </cols>
  <sheetData>
    <row r="1" spans="2:16" ht="13.5" customHeight="1" x14ac:dyDescent="0.15"/>
    <row r="2" spans="2:16" ht="13.5" customHeight="1" thickBot="1" x14ac:dyDescent="0.2">
      <c r="B2" s="2" t="s">
        <v>42</v>
      </c>
    </row>
    <row r="3" spans="2:16" ht="13.5" customHeight="1" thickBot="1" x14ac:dyDescent="0.2">
      <c r="B3" s="154" t="s">
        <v>45</v>
      </c>
      <c r="C3" s="155"/>
      <c r="D3" s="155"/>
      <c r="E3" s="155"/>
      <c r="F3" s="155"/>
      <c r="G3" s="155"/>
      <c r="H3" s="155"/>
      <c r="I3" s="156"/>
      <c r="J3" s="55"/>
      <c r="L3" s="131" t="s">
        <v>44</v>
      </c>
      <c r="M3" s="131"/>
      <c r="N3" s="131" t="s">
        <v>26</v>
      </c>
      <c r="O3" s="131"/>
      <c r="P3" s="147" t="s">
        <v>27</v>
      </c>
    </row>
    <row r="4" spans="2:16" ht="13.5" customHeight="1" thickBot="1" x14ac:dyDescent="0.2">
      <c r="B4" s="157" t="s">
        <v>43</v>
      </c>
      <c r="C4" s="158"/>
      <c r="D4" s="9"/>
      <c r="E4" s="159" t="s">
        <v>23</v>
      </c>
      <c r="F4" s="160"/>
      <c r="G4" s="160"/>
      <c r="H4" s="160"/>
      <c r="I4" s="161"/>
      <c r="J4" s="2"/>
      <c r="K4" s="120" t="s">
        <v>28</v>
      </c>
      <c r="L4" s="121" t="s">
        <v>25</v>
      </c>
      <c r="M4" s="122" t="s">
        <v>24</v>
      </c>
      <c r="N4" s="121" t="s">
        <v>25</v>
      </c>
      <c r="O4" s="121" t="s">
        <v>24</v>
      </c>
      <c r="P4" s="148"/>
    </row>
    <row r="5" spans="2:16" ht="13.5" customHeight="1" x14ac:dyDescent="0.15">
      <c r="B5" s="37" t="s">
        <v>0</v>
      </c>
      <c r="C5" s="38" t="s">
        <v>1</v>
      </c>
      <c r="D5" s="10"/>
      <c r="E5" s="162" t="s">
        <v>0</v>
      </c>
      <c r="F5" s="163"/>
      <c r="G5" s="163"/>
      <c r="H5" s="56"/>
      <c r="I5" s="57" t="s">
        <v>1</v>
      </c>
      <c r="J5" s="55"/>
      <c r="K5" s="8">
        <v>44986</v>
      </c>
      <c r="L5" s="7">
        <v>1</v>
      </c>
      <c r="M5" s="67">
        <v>2070</v>
      </c>
      <c r="N5" s="7">
        <v>1</v>
      </c>
      <c r="O5" s="68">
        <v>34</v>
      </c>
      <c r="P5" s="36">
        <f>M5+O5</f>
        <v>2104</v>
      </c>
    </row>
    <row r="6" spans="2:16" ht="13.5" customHeight="1" x14ac:dyDescent="0.15">
      <c r="B6" s="11" t="s">
        <v>2</v>
      </c>
      <c r="C6" s="58" t="s">
        <v>3</v>
      </c>
      <c r="D6" s="12"/>
      <c r="E6" s="149" t="s">
        <v>14</v>
      </c>
      <c r="F6" s="152" t="s">
        <v>15</v>
      </c>
      <c r="G6" s="31" t="s">
        <v>16</v>
      </c>
      <c r="H6" s="13"/>
      <c r="I6" s="153" t="s">
        <v>12</v>
      </c>
      <c r="J6" s="3"/>
      <c r="K6" s="8">
        <v>44987</v>
      </c>
      <c r="L6" s="7">
        <v>2</v>
      </c>
      <c r="M6" s="67">
        <v>2750</v>
      </c>
      <c r="N6" s="7">
        <v>2</v>
      </c>
      <c r="O6" s="68">
        <v>69</v>
      </c>
      <c r="P6" s="36">
        <f t="shared" ref="P6:P35" si="0">M6+O6</f>
        <v>2819</v>
      </c>
    </row>
    <row r="7" spans="2:16" ht="13.5" customHeight="1" x14ac:dyDescent="0.15">
      <c r="B7" s="11" t="s">
        <v>5</v>
      </c>
      <c r="C7" s="58" t="s">
        <v>3</v>
      </c>
      <c r="D7" s="12"/>
      <c r="E7" s="150"/>
      <c r="F7" s="152"/>
      <c r="G7" s="31" t="s">
        <v>17</v>
      </c>
      <c r="H7" s="13"/>
      <c r="I7" s="153"/>
      <c r="J7" s="3"/>
      <c r="K7" s="8">
        <v>44988</v>
      </c>
      <c r="L7" s="7">
        <v>3</v>
      </c>
      <c r="M7" s="67">
        <v>3420</v>
      </c>
      <c r="N7" s="7">
        <v>3</v>
      </c>
      <c r="O7" s="68">
        <v>102</v>
      </c>
      <c r="P7" s="36">
        <f t="shared" si="0"/>
        <v>3522</v>
      </c>
    </row>
    <row r="8" spans="2:16" ht="13.5" customHeight="1" x14ac:dyDescent="0.15">
      <c r="B8" s="14" t="s">
        <v>6</v>
      </c>
      <c r="C8" s="59" t="s">
        <v>13</v>
      </c>
      <c r="D8" s="15"/>
      <c r="E8" s="150"/>
      <c r="F8" s="16" t="s">
        <v>18</v>
      </c>
      <c r="G8" s="17"/>
      <c r="H8" s="17"/>
      <c r="I8" s="153"/>
      <c r="J8" s="3"/>
      <c r="K8" s="8">
        <v>44989</v>
      </c>
      <c r="L8" s="7">
        <v>4</v>
      </c>
      <c r="M8" s="67">
        <v>4010</v>
      </c>
      <c r="N8" s="7">
        <v>4</v>
      </c>
      <c r="O8" s="68">
        <v>137</v>
      </c>
      <c r="P8" s="36">
        <f t="shared" si="0"/>
        <v>4147</v>
      </c>
    </row>
    <row r="9" spans="2:16" ht="13.5" customHeight="1" x14ac:dyDescent="0.15">
      <c r="B9" s="62" t="s">
        <v>40</v>
      </c>
      <c r="C9" s="63" t="s">
        <v>41</v>
      </c>
      <c r="D9" s="12"/>
      <c r="E9" s="150"/>
      <c r="F9" s="16" t="s">
        <v>19</v>
      </c>
      <c r="G9" s="17"/>
      <c r="H9" s="17"/>
      <c r="I9" s="153"/>
      <c r="J9" s="3"/>
      <c r="K9" s="8">
        <v>44990</v>
      </c>
      <c r="L9" s="7">
        <v>5</v>
      </c>
      <c r="M9" s="67">
        <v>4660</v>
      </c>
      <c r="N9" s="7">
        <v>5</v>
      </c>
      <c r="O9" s="68">
        <v>171</v>
      </c>
      <c r="P9" s="36">
        <f t="shared" si="0"/>
        <v>4831</v>
      </c>
    </row>
    <row r="10" spans="2:16" ht="13.5" customHeight="1" x14ac:dyDescent="0.15">
      <c r="B10" s="18" t="s">
        <v>32</v>
      </c>
      <c r="C10" s="60" t="s">
        <v>7</v>
      </c>
      <c r="D10" s="12"/>
      <c r="E10" s="151"/>
      <c r="F10" s="16" t="s">
        <v>20</v>
      </c>
      <c r="G10" s="17"/>
      <c r="H10" s="17"/>
      <c r="I10" s="153"/>
      <c r="J10" s="3"/>
      <c r="K10" s="8">
        <v>44991</v>
      </c>
      <c r="L10" s="7">
        <v>6</v>
      </c>
      <c r="M10" s="67">
        <v>5310</v>
      </c>
      <c r="N10" s="7">
        <v>6</v>
      </c>
      <c r="O10" s="68">
        <v>205</v>
      </c>
      <c r="P10" s="36">
        <f t="shared" si="0"/>
        <v>5515</v>
      </c>
    </row>
    <row r="11" spans="2:16" ht="13.5" customHeight="1" thickBot="1" x14ac:dyDescent="0.2">
      <c r="B11" s="18" t="s">
        <v>8</v>
      </c>
      <c r="C11" s="58" t="s">
        <v>9</v>
      </c>
      <c r="D11" s="19"/>
      <c r="E11" s="20" t="s">
        <v>21</v>
      </c>
      <c r="F11" s="21" t="s">
        <v>22</v>
      </c>
      <c r="G11" s="22"/>
      <c r="H11" s="23"/>
      <c r="I11" s="32" t="s">
        <v>4</v>
      </c>
      <c r="J11" s="3"/>
      <c r="K11" s="8">
        <v>44992</v>
      </c>
      <c r="L11" s="7">
        <v>7</v>
      </c>
      <c r="M11" s="67">
        <v>5900</v>
      </c>
      <c r="N11" s="7">
        <v>7</v>
      </c>
      <c r="O11" s="68">
        <v>239</v>
      </c>
      <c r="P11" s="36">
        <f t="shared" si="0"/>
        <v>6139</v>
      </c>
    </row>
    <row r="12" spans="2:16" ht="13.5" customHeight="1" thickBot="1" x14ac:dyDescent="0.2">
      <c r="B12" s="43" t="s">
        <v>10</v>
      </c>
      <c r="C12" s="61" t="s">
        <v>11</v>
      </c>
      <c r="D12" s="24"/>
      <c r="K12" s="8">
        <v>44993</v>
      </c>
      <c r="L12" s="7">
        <v>8</v>
      </c>
      <c r="M12" s="67">
        <v>6430</v>
      </c>
      <c r="N12" s="7">
        <v>8</v>
      </c>
      <c r="O12" s="68">
        <v>273</v>
      </c>
      <c r="P12" s="36">
        <f t="shared" si="0"/>
        <v>6703</v>
      </c>
    </row>
    <row r="13" spans="2:16" ht="13.5" customHeight="1" x14ac:dyDescent="0.15">
      <c r="B13" s="37" t="s">
        <v>37</v>
      </c>
      <c r="C13" s="38" t="s">
        <v>38</v>
      </c>
      <c r="D13" s="25"/>
      <c r="F13" s="27"/>
      <c r="G13" s="33" t="s">
        <v>34</v>
      </c>
      <c r="K13" s="8">
        <v>44994</v>
      </c>
      <c r="L13" s="7">
        <v>9</v>
      </c>
      <c r="M13" s="67">
        <v>6930</v>
      </c>
      <c r="N13" s="7">
        <v>9</v>
      </c>
      <c r="O13" s="68">
        <v>308</v>
      </c>
      <c r="P13" s="36">
        <f t="shared" si="0"/>
        <v>7238</v>
      </c>
    </row>
    <row r="14" spans="2:16" ht="13.5" customHeight="1" x14ac:dyDescent="0.15">
      <c r="B14" s="44">
        <v>5</v>
      </c>
      <c r="C14" s="40">
        <f t="shared" ref="C14:C19" si="1">LOOKUP(B14,$L$5:$L$94,$P$5:$P$94)</f>
        <v>4831</v>
      </c>
      <c r="D14" s="25"/>
      <c r="F14" s="28" t="s">
        <v>29</v>
      </c>
      <c r="G14" s="29">
        <v>45113</v>
      </c>
      <c r="I14" t="s">
        <v>46</v>
      </c>
      <c r="K14" s="8">
        <v>44995</v>
      </c>
      <c r="L14" s="7">
        <v>10</v>
      </c>
      <c r="M14" s="67">
        <v>7410</v>
      </c>
      <c r="N14" s="7">
        <v>10</v>
      </c>
      <c r="O14" s="68">
        <v>342</v>
      </c>
      <c r="P14" s="36">
        <f t="shared" si="0"/>
        <v>7752</v>
      </c>
    </row>
    <row r="15" spans="2:16" ht="13.5" customHeight="1" x14ac:dyDescent="0.15">
      <c r="B15" s="39">
        <v>10</v>
      </c>
      <c r="C15" s="40">
        <f t="shared" si="1"/>
        <v>7752</v>
      </c>
      <c r="D15" s="25"/>
      <c r="F15" s="28" t="s">
        <v>30</v>
      </c>
      <c r="G15" s="29">
        <v>45127</v>
      </c>
      <c r="I15" t="s">
        <v>46</v>
      </c>
      <c r="K15" s="8">
        <v>44996</v>
      </c>
      <c r="L15" s="7">
        <v>11</v>
      </c>
      <c r="M15" s="67">
        <v>7910</v>
      </c>
      <c r="N15" s="7">
        <v>11</v>
      </c>
      <c r="O15" s="68">
        <v>375</v>
      </c>
      <c r="P15" s="36">
        <f t="shared" si="0"/>
        <v>8285</v>
      </c>
    </row>
    <row r="16" spans="2:16" ht="13.5" customHeight="1" x14ac:dyDescent="0.15">
      <c r="B16" s="39">
        <v>15</v>
      </c>
      <c r="C16" s="40">
        <f t="shared" si="1"/>
        <v>10343</v>
      </c>
      <c r="D16" s="25"/>
      <c r="F16" s="28" t="s">
        <v>31</v>
      </c>
      <c r="G16" s="30">
        <f>(G15-G14)+1</f>
        <v>15</v>
      </c>
      <c r="I16" t="s">
        <v>36</v>
      </c>
      <c r="K16" s="8">
        <v>44997</v>
      </c>
      <c r="L16" s="7">
        <v>12</v>
      </c>
      <c r="M16" s="67">
        <v>8420</v>
      </c>
      <c r="N16" s="7">
        <v>12</v>
      </c>
      <c r="O16" s="68">
        <v>410</v>
      </c>
      <c r="P16" s="36">
        <f t="shared" si="0"/>
        <v>8830</v>
      </c>
    </row>
    <row r="17" spans="2:16" ht="13.5" customHeight="1" thickBot="1" x14ac:dyDescent="0.2">
      <c r="B17" s="39">
        <v>20</v>
      </c>
      <c r="C17" s="40">
        <f t="shared" si="1"/>
        <v>12983</v>
      </c>
      <c r="D17" s="25"/>
      <c r="F17" s="34" t="s">
        <v>33</v>
      </c>
      <c r="G17" s="35">
        <f>LOOKUP($G$16,$L$5:$L$94,$P$5:$P$94)</f>
        <v>10343</v>
      </c>
      <c r="I17" t="s">
        <v>35</v>
      </c>
      <c r="K17" s="8">
        <v>44998</v>
      </c>
      <c r="L17" s="7">
        <v>13</v>
      </c>
      <c r="M17" s="67">
        <v>8950</v>
      </c>
      <c r="N17" s="7">
        <v>13</v>
      </c>
      <c r="O17" s="68">
        <v>444</v>
      </c>
      <c r="P17" s="36">
        <f t="shared" si="0"/>
        <v>9394</v>
      </c>
    </row>
    <row r="18" spans="2:16" ht="13.5" customHeight="1" x14ac:dyDescent="0.15">
      <c r="B18" s="39">
        <v>25</v>
      </c>
      <c r="C18" s="40">
        <f t="shared" si="1"/>
        <v>13874</v>
      </c>
      <c r="D18" s="25"/>
      <c r="K18" s="8">
        <v>44999</v>
      </c>
      <c r="L18" s="7">
        <v>14</v>
      </c>
      <c r="M18" s="67">
        <v>9410</v>
      </c>
      <c r="N18" s="7">
        <v>14</v>
      </c>
      <c r="O18" s="68">
        <v>479</v>
      </c>
      <c r="P18" s="36">
        <f t="shared" si="0"/>
        <v>9889</v>
      </c>
    </row>
    <row r="19" spans="2:16" ht="13.5" customHeight="1" thickBot="1" x14ac:dyDescent="0.2">
      <c r="B19" s="41">
        <v>30</v>
      </c>
      <c r="C19" s="42">
        <f t="shared" si="1"/>
        <v>15265</v>
      </c>
      <c r="D19" s="25"/>
      <c r="K19" s="8">
        <v>45000</v>
      </c>
      <c r="L19" s="7">
        <v>15</v>
      </c>
      <c r="M19" s="67">
        <v>9830</v>
      </c>
      <c r="N19" s="7">
        <v>15</v>
      </c>
      <c r="O19" s="68">
        <v>513</v>
      </c>
      <c r="P19" s="36">
        <f t="shared" si="0"/>
        <v>10343</v>
      </c>
    </row>
    <row r="20" spans="2:16" ht="13.5" customHeight="1" x14ac:dyDescent="0.15">
      <c r="B20" s="65"/>
      <c r="C20" s="66"/>
      <c r="H20" s="3"/>
      <c r="I20" s="3"/>
      <c r="J20" s="3"/>
      <c r="K20" s="8">
        <v>45001</v>
      </c>
      <c r="L20" s="7">
        <v>16</v>
      </c>
      <c r="M20" s="67">
        <v>10450</v>
      </c>
      <c r="N20" s="7">
        <v>16</v>
      </c>
      <c r="O20" s="68">
        <v>546</v>
      </c>
      <c r="P20" s="36">
        <f t="shared" si="0"/>
        <v>10996</v>
      </c>
    </row>
    <row r="21" spans="2:16" ht="13.5" customHeight="1" x14ac:dyDescent="0.15">
      <c r="B21" s="65"/>
      <c r="C21" s="66"/>
      <c r="G21" s="47"/>
      <c r="H21" s="3"/>
      <c r="I21" s="3"/>
      <c r="J21" s="3"/>
      <c r="K21" s="8">
        <v>45002</v>
      </c>
      <c r="L21" s="7">
        <v>17</v>
      </c>
      <c r="M21" s="67">
        <v>10450</v>
      </c>
      <c r="N21" s="7">
        <v>17</v>
      </c>
      <c r="O21" s="68">
        <v>581</v>
      </c>
      <c r="P21" s="36">
        <f t="shared" si="0"/>
        <v>11031</v>
      </c>
    </row>
    <row r="22" spans="2:16" ht="13.5" customHeight="1" x14ac:dyDescent="0.15">
      <c r="B22" s="65"/>
      <c r="C22" s="66"/>
      <c r="H22" s="50"/>
      <c r="I22" s="50"/>
      <c r="J22" s="50"/>
      <c r="K22" s="8">
        <v>45003</v>
      </c>
      <c r="L22" s="7">
        <v>18</v>
      </c>
      <c r="M22" s="67">
        <v>11400</v>
      </c>
      <c r="N22" s="7">
        <v>18</v>
      </c>
      <c r="O22" s="68">
        <v>615</v>
      </c>
      <c r="P22" s="36">
        <f t="shared" si="0"/>
        <v>12015</v>
      </c>
    </row>
    <row r="23" spans="2:16" ht="13.5" customHeight="1" x14ac:dyDescent="0.15">
      <c r="B23" s="65"/>
      <c r="C23" s="66"/>
      <c r="H23" s="50"/>
      <c r="I23" s="50"/>
      <c r="J23" s="50"/>
      <c r="K23" s="8">
        <v>45004</v>
      </c>
      <c r="L23" s="7">
        <v>19</v>
      </c>
      <c r="M23" s="67">
        <v>11400</v>
      </c>
      <c r="N23" s="7">
        <v>19</v>
      </c>
      <c r="O23" s="68">
        <v>650</v>
      </c>
      <c r="P23" s="36">
        <f t="shared" si="0"/>
        <v>12050</v>
      </c>
    </row>
    <row r="24" spans="2:16" ht="13.5" customHeight="1" x14ac:dyDescent="0.15">
      <c r="B24" s="65"/>
      <c r="C24" s="66"/>
      <c r="H24" s="51"/>
      <c r="I24" s="51"/>
      <c r="J24" s="51"/>
      <c r="K24" s="8">
        <v>45005</v>
      </c>
      <c r="L24" s="7">
        <v>20</v>
      </c>
      <c r="M24" s="67">
        <v>12300</v>
      </c>
      <c r="N24" s="7">
        <v>20</v>
      </c>
      <c r="O24" s="68">
        <v>683</v>
      </c>
      <c r="P24" s="36">
        <f t="shared" si="0"/>
        <v>12983</v>
      </c>
    </row>
    <row r="25" spans="2:16" ht="13.5" customHeight="1" x14ac:dyDescent="0.15">
      <c r="B25" s="65"/>
      <c r="C25" s="66"/>
      <c r="H25" s="52"/>
      <c r="I25" s="50"/>
      <c r="J25" s="50"/>
      <c r="K25" s="8">
        <v>45006</v>
      </c>
      <c r="L25" s="7">
        <v>21</v>
      </c>
      <c r="M25" s="67">
        <v>12300</v>
      </c>
      <c r="N25" s="7">
        <v>21</v>
      </c>
      <c r="O25" s="68">
        <v>717</v>
      </c>
      <c r="P25" s="36">
        <f t="shared" si="0"/>
        <v>13017</v>
      </c>
    </row>
    <row r="26" spans="2:16" ht="13.5" customHeight="1" x14ac:dyDescent="0.15">
      <c r="B26" s="65"/>
      <c r="C26" s="66"/>
      <c r="D26" s="26"/>
      <c r="E26" s="26"/>
      <c r="F26" s="26"/>
      <c r="H26" s="50"/>
      <c r="I26" s="50"/>
      <c r="J26" s="50"/>
      <c r="K26" s="8">
        <v>45007</v>
      </c>
      <c r="L26" s="7">
        <v>22</v>
      </c>
      <c r="M26" s="67">
        <v>12670</v>
      </c>
      <c r="N26" s="7">
        <v>22</v>
      </c>
      <c r="O26" s="68">
        <v>752</v>
      </c>
      <c r="P26" s="36">
        <f t="shared" si="0"/>
        <v>13422</v>
      </c>
    </row>
    <row r="27" spans="2:16" ht="13.5" customHeight="1" x14ac:dyDescent="0.15">
      <c r="B27" s="65"/>
      <c r="C27" s="66"/>
      <c r="H27" s="50"/>
      <c r="I27" s="50"/>
      <c r="J27" s="50"/>
      <c r="K27" s="8">
        <v>45008</v>
      </c>
      <c r="L27" s="7">
        <v>23</v>
      </c>
      <c r="M27" s="67">
        <v>12670</v>
      </c>
      <c r="N27" s="7">
        <v>23</v>
      </c>
      <c r="O27" s="68">
        <v>786</v>
      </c>
      <c r="P27" s="36">
        <f t="shared" si="0"/>
        <v>13456</v>
      </c>
    </row>
    <row r="28" spans="2:16" ht="13.5" customHeight="1" x14ac:dyDescent="0.15">
      <c r="B28" s="1"/>
      <c r="C28" s="2"/>
      <c r="H28" s="50"/>
      <c r="I28" s="50"/>
      <c r="J28" s="50"/>
      <c r="K28" s="8">
        <v>45009</v>
      </c>
      <c r="L28" s="7">
        <v>24</v>
      </c>
      <c r="M28" s="67">
        <v>13020</v>
      </c>
      <c r="N28" s="7">
        <v>24</v>
      </c>
      <c r="O28" s="68">
        <v>820</v>
      </c>
      <c r="P28" s="36">
        <f t="shared" si="0"/>
        <v>13840</v>
      </c>
    </row>
    <row r="29" spans="2:16" ht="13.5" customHeight="1" x14ac:dyDescent="0.15">
      <c r="B29" s="45"/>
      <c r="H29" s="3"/>
      <c r="I29" s="3"/>
      <c r="J29" s="3"/>
      <c r="K29" s="8">
        <v>45010</v>
      </c>
      <c r="L29" s="7">
        <v>25</v>
      </c>
      <c r="M29" s="67">
        <v>13020</v>
      </c>
      <c r="N29" s="7">
        <v>25</v>
      </c>
      <c r="O29" s="68">
        <v>854</v>
      </c>
      <c r="P29" s="36">
        <f t="shared" si="0"/>
        <v>13874</v>
      </c>
    </row>
    <row r="30" spans="2:16" ht="13.5" customHeight="1" x14ac:dyDescent="0.15">
      <c r="H30" s="53"/>
      <c r="I30" s="53"/>
      <c r="J30" s="53"/>
      <c r="K30" s="8">
        <v>45011</v>
      </c>
      <c r="L30" s="7">
        <v>26</v>
      </c>
      <c r="M30" s="67">
        <v>13330</v>
      </c>
      <c r="N30" s="7">
        <v>26</v>
      </c>
      <c r="O30" s="68">
        <v>888</v>
      </c>
      <c r="P30" s="36">
        <f t="shared" si="0"/>
        <v>14218</v>
      </c>
    </row>
    <row r="31" spans="2:16" ht="13.5" customHeight="1" x14ac:dyDescent="0.15">
      <c r="H31" s="53"/>
      <c r="I31" s="53"/>
      <c r="J31" s="53"/>
      <c r="K31" s="8">
        <v>45012</v>
      </c>
      <c r="L31" s="7">
        <v>27</v>
      </c>
      <c r="M31" s="67">
        <v>13330</v>
      </c>
      <c r="N31" s="7">
        <v>27</v>
      </c>
      <c r="O31" s="68">
        <v>923</v>
      </c>
      <c r="P31" s="36">
        <f t="shared" si="0"/>
        <v>14253</v>
      </c>
    </row>
    <row r="32" spans="2:16" ht="13.5" customHeight="1" x14ac:dyDescent="0.15">
      <c r="H32" s="53"/>
      <c r="I32" s="53"/>
      <c r="J32" s="53"/>
      <c r="K32" s="8">
        <v>45013</v>
      </c>
      <c r="L32" s="7">
        <v>28</v>
      </c>
      <c r="M32" s="67">
        <v>13800</v>
      </c>
      <c r="N32" s="7">
        <v>28</v>
      </c>
      <c r="O32" s="68">
        <v>957</v>
      </c>
      <c r="P32" s="36">
        <f t="shared" si="0"/>
        <v>14757</v>
      </c>
    </row>
    <row r="33" spans="2:16" ht="13.5" customHeight="1" x14ac:dyDescent="0.15">
      <c r="H33" s="53"/>
      <c r="I33" s="53"/>
      <c r="J33" s="53"/>
      <c r="K33" s="8">
        <v>45014</v>
      </c>
      <c r="L33" s="7">
        <v>29</v>
      </c>
      <c r="M33" s="67">
        <v>13800</v>
      </c>
      <c r="N33" s="7">
        <v>29</v>
      </c>
      <c r="O33" s="68">
        <v>991</v>
      </c>
      <c r="P33" s="36">
        <f t="shared" si="0"/>
        <v>14791</v>
      </c>
    </row>
    <row r="34" spans="2:16" ht="13.5" customHeight="1" x14ac:dyDescent="0.15">
      <c r="H34" s="53"/>
      <c r="I34" s="53"/>
      <c r="J34" s="53"/>
      <c r="K34" s="8">
        <v>45015</v>
      </c>
      <c r="L34" s="7">
        <v>30</v>
      </c>
      <c r="M34" s="67">
        <v>14240</v>
      </c>
      <c r="N34" s="7">
        <v>30</v>
      </c>
      <c r="O34" s="68">
        <v>1025</v>
      </c>
      <c r="P34" s="36">
        <f t="shared" si="0"/>
        <v>15265</v>
      </c>
    </row>
    <row r="35" spans="2:16" ht="13.5" customHeight="1" x14ac:dyDescent="0.15">
      <c r="H35" s="53"/>
      <c r="I35" s="53"/>
      <c r="J35" s="53"/>
      <c r="K35" s="8">
        <v>45016</v>
      </c>
      <c r="L35" s="7">
        <v>31</v>
      </c>
      <c r="M35" s="67">
        <v>14240</v>
      </c>
      <c r="N35" s="7">
        <v>31</v>
      </c>
      <c r="O35" s="68">
        <v>1059</v>
      </c>
      <c r="P35" s="36">
        <f t="shared" si="0"/>
        <v>15299</v>
      </c>
    </row>
    <row r="36" spans="2:16" ht="13.5" customHeight="1" x14ac:dyDescent="0.15">
      <c r="H36" s="53"/>
      <c r="I36" s="53"/>
      <c r="J36" s="53"/>
      <c r="M36" s="64"/>
      <c r="P36" s="64"/>
    </row>
    <row r="37" spans="2:16" ht="13.5" customHeight="1" x14ac:dyDescent="0.15">
      <c r="H37" s="53"/>
      <c r="I37" s="53"/>
      <c r="J37" s="53"/>
      <c r="M37" s="64"/>
      <c r="P37" s="64"/>
    </row>
    <row r="38" spans="2:16" ht="13.5" customHeight="1" x14ac:dyDescent="0.15">
      <c r="B38" s="46"/>
      <c r="H38" s="53"/>
      <c r="I38" s="53"/>
      <c r="J38" s="53"/>
      <c r="M38" s="64"/>
      <c r="P38" s="64"/>
    </row>
    <row r="39" spans="2:16" ht="13.5" customHeight="1" x14ac:dyDescent="0.15">
      <c r="H39" s="53"/>
      <c r="I39" s="53"/>
      <c r="J39" s="53"/>
      <c r="M39" s="64"/>
      <c r="P39" s="64"/>
    </row>
    <row r="40" spans="2:16" ht="13.5" customHeight="1" x14ac:dyDescent="0.15">
      <c r="H40" s="53"/>
      <c r="I40" s="53"/>
      <c r="J40" s="53"/>
      <c r="M40" s="64"/>
      <c r="P40" s="64"/>
    </row>
    <row r="41" spans="2:16" ht="13.5" customHeight="1" x14ac:dyDescent="0.15">
      <c r="B41" t="s">
        <v>39</v>
      </c>
      <c r="H41" s="53"/>
      <c r="I41" s="53"/>
      <c r="J41" s="53"/>
      <c r="M41" s="64"/>
      <c r="P41" s="64"/>
    </row>
    <row r="42" spans="2:16" ht="13.5" customHeight="1" x14ac:dyDescent="0.15">
      <c r="H42" s="53"/>
      <c r="I42" s="53"/>
      <c r="J42" s="53"/>
      <c r="M42" s="64"/>
      <c r="P42" s="64"/>
    </row>
    <row r="43" spans="2:16" ht="13.5" customHeight="1" x14ac:dyDescent="0.15">
      <c r="H43" s="53"/>
      <c r="I43" s="53"/>
      <c r="J43" s="53"/>
      <c r="M43" s="64"/>
      <c r="P43" s="64"/>
    </row>
    <row r="44" spans="2:16" ht="13.5" customHeight="1" x14ac:dyDescent="0.15">
      <c r="H44" s="53"/>
      <c r="I44" s="53"/>
      <c r="J44" s="53"/>
      <c r="M44" s="64"/>
      <c r="P44" s="64"/>
    </row>
    <row r="45" spans="2:16" ht="13.5" customHeight="1" x14ac:dyDescent="0.15">
      <c r="H45" s="53"/>
      <c r="I45" s="53"/>
      <c r="J45" s="53"/>
      <c r="M45" s="64"/>
      <c r="P45" s="64"/>
    </row>
    <row r="46" spans="2:16" ht="13.5" customHeight="1" x14ac:dyDescent="0.15">
      <c r="H46" s="53"/>
      <c r="I46" s="53"/>
      <c r="J46" s="53"/>
      <c r="M46" s="64"/>
      <c r="P46" s="64"/>
    </row>
    <row r="47" spans="2:16" ht="13.5" customHeight="1" x14ac:dyDescent="0.15">
      <c r="H47" s="53"/>
      <c r="I47" s="53"/>
      <c r="J47" s="53"/>
      <c r="M47" s="64"/>
      <c r="P47" s="64"/>
    </row>
    <row r="48" spans="2:16" ht="13.5" customHeight="1" x14ac:dyDescent="0.15">
      <c r="H48" s="53"/>
      <c r="I48" s="53"/>
      <c r="J48" s="53"/>
      <c r="M48" s="64"/>
      <c r="P48" s="64"/>
    </row>
    <row r="49" spans="8:16" ht="13.5" customHeight="1" x14ac:dyDescent="0.15">
      <c r="H49" s="53"/>
      <c r="I49" s="53"/>
      <c r="J49" s="53"/>
      <c r="M49" s="64"/>
      <c r="P49" s="64"/>
    </row>
    <row r="50" spans="8:16" ht="13.5" customHeight="1" x14ac:dyDescent="0.15">
      <c r="H50" s="53"/>
      <c r="I50" s="53"/>
      <c r="J50" s="53"/>
      <c r="M50" s="64"/>
      <c r="P50" s="64"/>
    </row>
    <row r="51" spans="8:16" ht="13.5" customHeight="1" x14ac:dyDescent="0.15">
      <c r="H51" s="53"/>
      <c r="I51" s="53"/>
      <c r="J51" s="53"/>
      <c r="M51" s="64"/>
      <c r="P51" s="64"/>
    </row>
    <row r="52" spans="8:16" ht="13.5" customHeight="1" x14ac:dyDescent="0.15">
      <c r="H52" s="53"/>
      <c r="I52" s="53"/>
      <c r="J52" s="53"/>
      <c r="M52" s="64"/>
      <c r="P52" s="64"/>
    </row>
    <row r="53" spans="8:16" ht="13.5" customHeight="1" x14ac:dyDescent="0.15">
      <c r="H53" s="53"/>
      <c r="I53" s="54"/>
      <c r="J53" s="54"/>
      <c r="M53" s="64"/>
      <c r="P53" s="64"/>
    </row>
    <row r="54" spans="8:16" ht="13.5" customHeight="1" x14ac:dyDescent="0.15">
      <c r="H54" s="53"/>
      <c r="I54" s="54"/>
      <c r="J54" s="54"/>
      <c r="M54" s="64"/>
      <c r="P54" s="64"/>
    </row>
    <row r="55" spans="8:16" ht="13.5" customHeight="1" x14ac:dyDescent="0.15">
      <c r="H55" s="53"/>
      <c r="I55" s="54"/>
      <c r="J55" s="54"/>
      <c r="M55" s="64"/>
      <c r="P55" s="64"/>
    </row>
    <row r="56" spans="8:16" ht="13.5" customHeight="1" x14ac:dyDescent="0.15">
      <c r="H56" s="53"/>
      <c r="I56" s="54"/>
      <c r="J56" s="54"/>
      <c r="M56" s="64"/>
      <c r="P56" s="64"/>
    </row>
    <row r="57" spans="8:16" ht="13.5" customHeight="1" x14ac:dyDescent="0.15">
      <c r="H57" s="53"/>
      <c r="I57" s="54"/>
      <c r="J57" s="54"/>
      <c r="M57" s="64"/>
      <c r="P57" s="64"/>
    </row>
    <row r="58" spans="8:16" ht="13.5" customHeight="1" x14ac:dyDescent="0.15">
      <c r="H58" s="53"/>
      <c r="I58" s="54"/>
      <c r="J58" s="54"/>
      <c r="M58" s="64"/>
      <c r="P58" s="64"/>
    </row>
    <row r="59" spans="8:16" ht="13.5" customHeight="1" x14ac:dyDescent="0.15">
      <c r="H59" s="53"/>
      <c r="I59" s="54"/>
      <c r="J59" s="54"/>
      <c r="M59" s="64"/>
      <c r="P59" s="64"/>
    </row>
    <row r="60" spans="8:16" ht="13.5" customHeight="1" x14ac:dyDescent="0.15">
      <c r="H60" s="53"/>
      <c r="I60" s="54"/>
      <c r="J60" s="54"/>
      <c r="M60" s="64"/>
      <c r="P60" s="64"/>
    </row>
    <row r="61" spans="8:16" ht="13.5" customHeight="1" x14ac:dyDescent="0.15">
      <c r="H61" s="53"/>
      <c r="I61" s="54"/>
      <c r="J61" s="54"/>
      <c r="M61" s="64"/>
      <c r="P61" s="64"/>
    </row>
    <row r="62" spans="8:16" ht="13.5" customHeight="1" x14ac:dyDescent="0.15">
      <c r="H62" s="53"/>
      <c r="I62" s="54"/>
      <c r="J62" s="54"/>
      <c r="M62" s="64"/>
      <c r="P62" s="64"/>
    </row>
    <row r="63" spans="8:16" ht="13.5" customHeight="1" x14ac:dyDescent="0.15">
      <c r="H63" s="53"/>
      <c r="I63" s="54"/>
      <c r="J63" s="54"/>
      <c r="M63" s="64"/>
      <c r="P63" s="64"/>
    </row>
    <row r="64" spans="8:16" ht="13.5" customHeight="1" x14ac:dyDescent="0.15">
      <c r="H64" s="53"/>
      <c r="I64" s="54"/>
      <c r="J64" s="54"/>
      <c r="M64" s="64"/>
      <c r="P64" s="64"/>
    </row>
    <row r="65" spans="8:16" ht="13.5" customHeight="1" x14ac:dyDescent="0.15">
      <c r="H65" s="53"/>
      <c r="I65" s="54"/>
      <c r="J65" s="54"/>
      <c r="M65" s="64"/>
      <c r="P65" s="64"/>
    </row>
    <row r="66" spans="8:16" x14ac:dyDescent="0.15">
      <c r="H66" s="53"/>
      <c r="I66" s="54"/>
      <c r="J66" s="54"/>
      <c r="M66" s="64"/>
      <c r="P66" s="64"/>
    </row>
    <row r="67" spans="8:16" x14ac:dyDescent="0.15">
      <c r="H67" s="53"/>
      <c r="I67" s="54"/>
      <c r="J67" s="54"/>
      <c r="M67" s="64"/>
      <c r="P67" s="64"/>
    </row>
    <row r="68" spans="8:16" x14ac:dyDescent="0.15">
      <c r="M68" s="64"/>
      <c r="P68" s="64"/>
    </row>
    <row r="69" spans="8:16" x14ac:dyDescent="0.15">
      <c r="M69" s="64"/>
      <c r="P69" s="64"/>
    </row>
    <row r="70" spans="8:16" x14ac:dyDescent="0.15">
      <c r="M70" s="64"/>
      <c r="P70" s="64"/>
    </row>
    <row r="71" spans="8:16" x14ac:dyDescent="0.15">
      <c r="M71" s="64"/>
      <c r="P71" s="64"/>
    </row>
    <row r="72" spans="8:16" x14ac:dyDescent="0.15">
      <c r="M72" s="64"/>
      <c r="P72" s="64"/>
    </row>
    <row r="73" spans="8:16" x14ac:dyDescent="0.15">
      <c r="M73" s="64"/>
      <c r="P73" s="64"/>
    </row>
    <row r="74" spans="8:16" x14ac:dyDescent="0.15">
      <c r="M74" s="64"/>
      <c r="P74" s="64"/>
    </row>
    <row r="75" spans="8:16" x14ac:dyDescent="0.15">
      <c r="M75" s="64"/>
      <c r="P75" s="64"/>
    </row>
    <row r="76" spans="8:16" x14ac:dyDescent="0.15">
      <c r="M76" s="64"/>
      <c r="P76" s="64"/>
    </row>
    <row r="77" spans="8:16" x14ac:dyDescent="0.15">
      <c r="M77" s="64"/>
      <c r="P77" s="64"/>
    </row>
    <row r="78" spans="8:16" x14ac:dyDescent="0.15">
      <c r="M78" s="64"/>
      <c r="P78" s="64"/>
    </row>
    <row r="79" spans="8:16" x14ac:dyDescent="0.15">
      <c r="M79" s="64"/>
      <c r="P79" s="64"/>
    </row>
    <row r="80" spans="8:16" x14ac:dyDescent="0.15">
      <c r="M80" s="64"/>
      <c r="P80" s="64"/>
    </row>
    <row r="81" spans="13:16" x14ac:dyDescent="0.15">
      <c r="M81" s="64"/>
      <c r="P81" s="64"/>
    </row>
    <row r="82" spans="13:16" x14ac:dyDescent="0.15">
      <c r="M82" s="64"/>
      <c r="P82" s="64"/>
    </row>
    <row r="83" spans="13:16" x14ac:dyDescent="0.15">
      <c r="M83" s="64"/>
      <c r="P83" s="64"/>
    </row>
    <row r="84" spans="13:16" x14ac:dyDescent="0.15">
      <c r="M84" s="64"/>
      <c r="P84" s="64"/>
    </row>
    <row r="85" spans="13:16" x14ac:dyDescent="0.15">
      <c r="M85" s="64"/>
      <c r="P85" s="64"/>
    </row>
    <row r="86" spans="13:16" x14ac:dyDescent="0.15">
      <c r="M86" s="64"/>
      <c r="P86" s="64"/>
    </row>
    <row r="87" spans="13:16" x14ac:dyDescent="0.15">
      <c r="M87" s="64"/>
      <c r="P87" s="64"/>
    </row>
    <row r="88" spans="13:16" x14ac:dyDescent="0.15">
      <c r="M88" s="64"/>
      <c r="P88" s="64"/>
    </row>
    <row r="89" spans="13:16" x14ac:dyDescent="0.15">
      <c r="M89" s="64"/>
      <c r="P89" s="64"/>
    </row>
    <row r="90" spans="13:16" x14ac:dyDescent="0.15">
      <c r="M90" s="64"/>
      <c r="P90" s="64"/>
    </row>
    <row r="91" spans="13:16" x14ac:dyDescent="0.15">
      <c r="M91" s="64"/>
      <c r="P91" s="64"/>
    </row>
    <row r="92" spans="13:16" x14ac:dyDescent="0.15">
      <c r="M92" s="64"/>
      <c r="P92" s="64"/>
    </row>
    <row r="93" spans="13:16" x14ac:dyDescent="0.15">
      <c r="M93" s="64"/>
      <c r="P93" s="64"/>
    </row>
    <row r="94" spans="13:16" x14ac:dyDescent="0.15">
      <c r="M94" s="64"/>
      <c r="P94" s="64"/>
    </row>
    <row r="95" spans="13:16" x14ac:dyDescent="0.15">
      <c r="M95" s="64"/>
      <c r="P95" s="64"/>
    </row>
    <row r="96" spans="13:16" x14ac:dyDescent="0.15">
      <c r="M96" s="64"/>
      <c r="P96" s="64"/>
    </row>
    <row r="97" spans="13:16" x14ac:dyDescent="0.15">
      <c r="M97" s="64"/>
      <c r="P97" s="64"/>
    </row>
    <row r="98" spans="13:16" x14ac:dyDescent="0.15">
      <c r="M98" s="64"/>
      <c r="P98" s="64"/>
    </row>
    <row r="99" spans="13:16" x14ac:dyDescent="0.15">
      <c r="M99" s="64"/>
      <c r="P99" s="64"/>
    </row>
    <row r="100" spans="13:16" x14ac:dyDescent="0.15">
      <c r="M100" s="64"/>
      <c r="P100" s="64"/>
    </row>
    <row r="101" spans="13:16" x14ac:dyDescent="0.15">
      <c r="M101" s="64"/>
      <c r="P101" s="64"/>
    </row>
    <row r="102" spans="13:16" x14ac:dyDescent="0.15">
      <c r="M102" s="64"/>
      <c r="P102" s="64"/>
    </row>
    <row r="103" spans="13:16" x14ac:dyDescent="0.15">
      <c r="M103" s="64"/>
      <c r="P103" s="64"/>
    </row>
    <row r="104" spans="13:16" x14ac:dyDescent="0.15">
      <c r="M104" s="64"/>
      <c r="P104" s="64"/>
    </row>
    <row r="105" spans="13:16" x14ac:dyDescent="0.15">
      <c r="M105" s="64"/>
      <c r="P105" s="64"/>
    </row>
    <row r="106" spans="13:16" x14ac:dyDescent="0.15">
      <c r="M106" s="64"/>
      <c r="P106" s="64"/>
    </row>
    <row r="107" spans="13:16" x14ac:dyDescent="0.15">
      <c r="M107" s="64"/>
      <c r="P107" s="64"/>
    </row>
    <row r="108" spans="13:16" x14ac:dyDescent="0.15">
      <c r="M108" s="64"/>
      <c r="P108" s="64"/>
    </row>
    <row r="109" spans="13:16" x14ac:dyDescent="0.15">
      <c r="M109" s="64"/>
      <c r="P109" s="64"/>
    </row>
    <row r="110" spans="13:16" x14ac:dyDescent="0.15">
      <c r="M110" s="64"/>
      <c r="P110" s="64"/>
    </row>
    <row r="111" spans="13:16" x14ac:dyDescent="0.15">
      <c r="M111" s="64"/>
      <c r="P111" s="64"/>
    </row>
    <row r="112" spans="13:16" x14ac:dyDescent="0.15">
      <c r="M112" s="64"/>
      <c r="P112" s="64"/>
    </row>
    <row r="113" spans="13:16" x14ac:dyDescent="0.15">
      <c r="M113" s="64"/>
      <c r="P113" s="64"/>
    </row>
    <row r="114" spans="13:16" x14ac:dyDescent="0.15">
      <c r="M114" s="64"/>
      <c r="P114" s="64"/>
    </row>
    <row r="115" spans="13:16" x14ac:dyDescent="0.15">
      <c r="M115" s="64"/>
      <c r="P115" s="64"/>
    </row>
    <row r="116" spans="13:16" x14ac:dyDescent="0.15">
      <c r="M116" s="64"/>
      <c r="P116" s="64"/>
    </row>
    <row r="117" spans="13:16" x14ac:dyDescent="0.15">
      <c r="M117" s="64"/>
      <c r="P117" s="64"/>
    </row>
    <row r="118" spans="13:16" x14ac:dyDescent="0.15">
      <c r="M118" s="64"/>
      <c r="P118" s="64"/>
    </row>
    <row r="119" spans="13:16" x14ac:dyDescent="0.15">
      <c r="M119" s="64"/>
      <c r="P119" s="64"/>
    </row>
    <row r="120" spans="13:16" x14ac:dyDescent="0.15">
      <c r="M120" s="64"/>
      <c r="P120" s="64"/>
    </row>
    <row r="121" spans="13:16" x14ac:dyDescent="0.15">
      <c r="M121" s="64"/>
      <c r="P121" s="64"/>
    </row>
    <row r="122" spans="13:16" x14ac:dyDescent="0.15">
      <c r="M122" s="64"/>
      <c r="P122" s="64"/>
    </row>
    <row r="123" spans="13:16" x14ac:dyDescent="0.15">
      <c r="M123" s="64"/>
      <c r="P123" s="64"/>
    </row>
    <row r="124" spans="13:16" x14ac:dyDescent="0.15">
      <c r="M124" s="64"/>
      <c r="P124" s="64"/>
    </row>
    <row r="125" spans="13:16" x14ac:dyDescent="0.15">
      <c r="M125" s="64"/>
      <c r="P125" s="64"/>
    </row>
    <row r="126" spans="13:16" x14ac:dyDescent="0.15">
      <c r="M126" s="64"/>
      <c r="P126" s="64"/>
    </row>
    <row r="127" spans="13:16" x14ac:dyDescent="0.15">
      <c r="M127" s="64"/>
      <c r="P127" s="64"/>
    </row>
    <row r="128" spans="13:16" x14ac:dyDescent="0.15">
      <c r="M128" s="64"/>
      <c r="P128" s="64"/>
    </row>
    <row r="129" spans="13:16" x14ac:dyDescent="0.15">
      <c r="M129" s="64"/>
      <c r="P129" s="64"/>
    </row>
    <row r="130" spans="13:16" x14ac:dyDescent="0.15">
      <c r="M130" s="64"/>
      <c r="P130" s="64"/>
    </row>
    <row r="131" spans="13:16" x14ac:dyDescent="0.15">
      <c r="M131" s="64"/>
      <c r="P131" s="64"/>
    </row>
    <row r="132" spans="13:16" x14ac:dyDescent="0.15">
      <c r="M132" s="64"/>
      <c r="P132" s="64"/>
    </row>
    <row r="133" spans="13:16" x14ac:dyDescent="0.15">
      <c r="M133" s="64"/>
      <c r="P133" s="64"/>
    </row>
    <row r="134" spans="13:16" x14ac:dyDescent="0.15">
      <c r="M134" s="64"/>
      <c r="P134" s="64"/>
    </row>
    <row r="135" spans="13:16" x14ac:dyDescent="0.15">
      <c r="M135" s="64"/>
      <c r="P135" s="64"/>
    </row>
    <row r="136" spans="13:16" x14ac:dyDescent="0.15">
      <c r="M136" s="64"/>
      <c r="P136" s="64"/>
    </row>
    <row r="137" spans="13:16" x14ac:dyDescent="0.15">
      <c r="M137" s="64"/>
      <c r="P137" s="64"/>
    </row>
    <row r="138" spans="13:16" x14ac:dyDescent="0.15">
      <c r="M138" s="64"/>
      <c r="P138" s="64"/>
    </row>
    <row r="139" spans="13:16" x14ac:dyDescent="0.15">
      <c r="M139" s="64"/>
      <c r="P139" s="64"/>
    </row>
    <row r="140" spans="13:16" x14ac:dyDescent="0.15">
      <c r="M140" s="64"/>
      <c r="P140" s="64"/>
    </row>
    <row r="141" spans="13:16" x14ac:dyDescent="0.15">
      <c r="M141" s="64"/>
      <c r="P141" s="64"/>
    </row>
    <row r="142" spans="13:16" x14ac:dyDescent="0.15">
      <c r="M142" s="64"/>
      <c r="P142" s="64"/>
    </row>
    <row r="143" spans="13:16" x14ac:dyDescent="0.15">
      <c r="M143" s="64"/>
      <c r="P143" s="64"/>
    </row>
    <row r="144" spans="13:16" x14ac:dyDescent="0.15">
      <c r="M144" s="64"/>
      <c r="P144" s="64"/>
    </row>
    <row r="145" spans="13:16" x14ac:dyDescent="0.15">
      <c r="M145" s="64"/>
      <c r="P145" s="64"/>
    </row>
    <row r="146" spans="13:16" x14ac:dyDescent="0.15">
      <c r="M146" s="64"/>
      <c r="P146" s="64"/>
    </row>
    <row r="147" spans="13:16" x14ac:dyDescent="0.15">
      <c r="M147" s="64"/>
      <c r="P147" s="64"/>
    </row>
    <row r="148" spans="13:16" x14ac:dyDescent="0.15">
      <c r="M148" s="64"/>
      <c r="P148" s="64"/>
    </row>
    <row r="149" spans="13:16" x14ac:dyDescent="0.15">
      <c r="M149" s="64"/>
      <c r="P149" s="64"/>
    </row>
    <row r="150" spans="13:16" x14ac:dyDescent="0.15">
      <c r="M150" s="64"/>
      <c r="P150" s="64"/>
    </row>
    <row r="151" spans="13:16" x14ac:dyDescent="0.15">
      <c r="M151" s="64"/>
      <c r="P151" s="64"/>
    </row>
    <row r="152" spans="13:16" x14ac:dyDescent="0.15">
      <c r="M152" s="64"/>
      <c r="P152" s="64"/>
    </row>
    <row r="153" spans="13:16" x14ac:dyDescent="0.15">
      <c r="M153" s="64"/>
      <c r="P153" s="64"/>
    </row>
    <row r="154" spans="13:16" x14ac:dyDescent="0.15">
      <c r="M154" s="64"/>
      <c r="P154" s="64"/>
    </row>
    <row r="155" spans="13:16" x14ac:dyDescent="0.15">
      <c r="M155" s="64"/>
      <c r="P155" s="64"/>
    </row>
    <row r="156" spans="13:16" x14ac:dyDescent="0.15">
      <c r="M156" s="64"/>
      <c r="P156" s="64"/>
    </row>
    <row r="157" spans="13:16" x14ac:dyDescent="0.15">
      <c r="M157" s="64"/>
      <c r="P157" s="64"/>
    </row>
    <row r="158" spans="13:16" x14ac:dyDescent="0.15">
      <c r="M158" s="64"/>
      <c r="P158" s="64"/>
    </row>
    <row r="159" spans="13:16" x14ac:dyDescent="0.15">
      <c r="M159" s="64"/>
      <c r="P159" s="64"/>
    </row>
    <row r="160" spans="13:16" x14ac:dyDescent="0.15">
      <c r="M160" s="64"/>
      <c r="P160" s="64"/>
    </row>
    <row r="161" spans="13:16" x14ac:dyDescent="0.15">
      <c r="M161" s="64"/>
      <c r="P161" s="64"/>
    </row>
    <row r="162" spans="13:16" x14ac:dyDescent="0.15">
      <c r="M162" s="64"/>
      <c r="P162" s="64"/>
    </row>
    <row r="163" spans="13:16" x14ac:dyDescent="0.15">
      <c r="M163" s="64"/>
      <c r="P163" s="64"/>
    </row>
    <row r="164" spans="13:16" x14ac:dyDescent="0.15">
      <c r="M164" s="64"/>
      <c r="P164" s="64"/>
    </row>
    <row r="165" spans="13:16" x14ac:dyDescent="0.15">
      <c r="M165" s="64"/>
      <c r="P165" s="64"/>
    </row>
    <row r="166" spans="13:16" x14ac:dyDescent="0.15">
      <c r="M166" s="64"/>
      <c r="P166" s="64"/>
    </row>
    <row r="167" spans="13:16" x14ac:dyDescent="0.15">
      <c r="M167" s="64"/>
      <c r="P167" s="64"/>
    </row>
    <row r="168" spans="13:16" x14ac:dyDescent="0.15">
      <c r="M168" s="64"/>
      <c r="P168" s="64"/>
    </row>
    <row r="169" spans="13:16" x14ac:dyDescent="0.15">
      <c r="M169" s="64"/>
      <c r="P169" s="64"/>
    </row>
    <row r="170" spans="13:16" x14ac:dyDescent="0.15">
      <c r="M170" s="64"/>
      <c r="P170" s="64"/>
    </row>
    <row r="171" spans="13:16" x14ac:dyDescent="0.15">
      <c r="M171" s="64"/>
      <c r="P171" s="64"/>
    </row>
    <row r="172" spans="13:16" x14ac:dyDescent="0.15">
      <c r="M172" s="64"/>
      <c r="P172" s="64"/>
    </row>
    <row r="173" spans="13:16" x14ac:dyDescent="0.15">
      <c r="M173" s="64"/>
      <c r="P173" s="64"/>
    </row>
    <row r="174" spans="13:16" x14ac:dyDescent="0.15">
      <c r="M174" s="64"/>
      <c r="P174" s="64"/>
    </row>
    <row r="175" spans="13:16" x14ac:dyDescent="0.15">
      <c r="M175" s="64"/>
      <c r="P175" s="64"/>
    </row>
    <row r="176" spans="13:16" x14ac:dyDescent="0.15">
      <c r="M176" s="64"/>
      <c r="P176" s="64"/>
    </row>
    <row r="177" spans="13:16" x14ac:dyDescent="0.15">
      <c r="M177" s="64"/>
      <c r="P177" s="64"/>
    </row>
    <row r="178" spans="13:16" x14ac:dyDescent="0.15">
      <c r="M178" s="64"/>
      <c r="P178" s="64"/>
    </row>
    <row r="179" spans="13:16" x14ac:dyDescent="0.15">
      <c r="M179" s="64"/>
      <c r="P179" s="64"/>
    </row>
    <row r="180" spans="13:16" x14ac:dyDescent="0.15">
      <c r="M180" s="64"/>
      <c r="P180" s="64"/>
    </row>
    <row r="181" spans="13:16" x14ac:dyDescent="0.15">
      <c r="M181" s="64"/>
      <c r="P181" s="64"/>
    </row>
    <row r="182" spans="13:16" x14ac:dyDescent="0.15">
      <c r="M182" s="64"/>
      <c r="P182" s="64"/>
    </row>
    <row r="183" spans="13:16" x14ac:dyDescent="0.15">
      <c r="M183" s="64"/>
      <c r="P183" s="64"/>
    </row>
    <row r="184" spans="13:16" x14ac:dyDescent="0.15">
      <c r="M184" s="64"/>
      <c r="P184" s="64"/>
    </row>
    <row r="185" spans="13:16" x14ac:dyDescent="0.15">
      <c r="M185" s="64"/>
      <c r="P185" s="64"/>
    </row>
    <row r="186" spans="13:16" x14ac:dyDescent="0.15">
      <c r="M186" s="64"/>
      <c r="P186" s="64"/>
    </row>
    <row r="187" spans="13:16" x14ac:dyDescent="0.15">
      <c r="M187" s="64"/>
      <c r="P187" s="64"/>
    </row>
    <row r="188" spans="13:16" x14ac:dyDescent="0.15">
      <c r="M188" s="64"/>
      <c r="P188" s="64"/>
    </row>
    <row r="189" spans="13:16" x14ac:dyDescent="0.15">
      <c r="M189" s="64"/>
      <c r="P189" s="64"/>
    </row>
  </sheetData>
  <mergeCells count="10">
    <mergeCell ref="N3:O3"/>
    <mergeCell ref="P3:P4"/>
    <mergeCell ref="E6:E10"/>
    <mergeCell ref="F6:F7"/>
    <mergeCell ref="I6:I10"/>
    <mergeCell ref="B3:I3"/>
    <mergeCell ref="B4:C4"/>
    <mergeCell ref="E4:I4"/>
    <mergeCell ref="E5:G5"/>
    <mergeCell ref="L3:M3"/>
  </mergeCells>
  <phoneticPr fontId="11"/>
  <pageMargins left="0.7" right="0.7" top="0.75" bottom="0.75" header="0.3" footer="0.3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OB1・地区・クラブ派遣</vt:lpstr>
      <vt:lpstr>STEP-OBS OB1型(１ケ月以内) 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YUKIO TSURU</dc:creator>
  <cp:lastModifiedBy>起夫 津留</cp:lastModifiedBy>
  <cp:lastPrinted>2023-03-01T12:03:47Z</cp:lastPrinted>
  <dcterms:created xsi:type="dcterms:W3CDTF">2018-09-20T02:54:18Z</dcterms:created>
  <dcterms:modified xsi:type="dcterms:W3CDTF">2024-05-17T05:33:37Z</dcterms:modified>
</cp:coreProperties>
</file>